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169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158.xml" ContentType="application/vnd.ms-excel.controlproperties+xml"/>
  <Default Extension="xml" ContentType="application/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18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6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165.xml" ContentType="application/vnd.ms-excel.controlproperties+xml"/>
  <Override PartName="/xl/ctrlProps/ctrlProp70.xml" ContentType="application/vnd.ms-excel.controlproperties+xml"/>
  <Override PartName="/xl/ctrlProps/ctrlProp23.xml" ContentType="application/vnd.ms-excel.controlproperties+xml"/>
  <Override PartName="/xl/ctrlProps/ctrlProp172.xml" ContentType="application/vnd.ms-excel.controlproperties+xml"/>
  <Override PartName="/xl/ctrlProps/ctrlProp125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143.xml" ContentType="application/vnd.ms-excel.controlproperties+xml"/>
  <Override PartName="/xl/ctrlProps/ctrlProp154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161.xml" ContentType="application/vnd.ms-excel.controlproperties+xml"/>
  <Override PartName="/xl/ctrlProps/ctrlProp114.xml" ContentType="application/vnd.ms-excel.controlproperties+xml"/>
  <Override PartName="/xl/ctrlProps/ctrlProp30.xml" ContentType="application/vnd.ms-excel.controlproperties+xml"/>
  <Override PartName="/xl/ctrlProps/ctrlProp132.xml" ContentType="application/vnd.ms-excel.controlproperties+xml"/>
  <Override PartName="/xl/ctrlProps/ctrlProp6.xml" ContentType="application/vnd.ms-excel.controlproperties+xml"/>
  <Override PartName="/xl/ctrlProps/ctrlProp150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2.xml" ContentType="application/vnd.ms-excel.controlproperties+xml"/>
  <Override PartName="/xl/ctrlProps/ctrlProp110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86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188.xml" ContentType="application/vnd.ms-excel.controlproperties+xml"/>
  <Override PartName="/xl/ctrlProps/ctrlProp57.xml" ContentType="application/vnd.ms-excel.controlproperties+xml"/>
  <Override PartName="/xl/ctrlProps/ctrlProp159.xml" ContentType="application/vnd.ms-excel.controlproperties+xml"/>
  <Override PartName="/xl/ctrlProps/ctrlProp17.xml" ContentType="application/vnd.ms-excel.controlproperties+xml"/>
  <Override PartName="/xl/ctrlProps/ctrlProp166.xml" ContentType="application/vnd.ms-excel.controlproperties+xml"/>
  <Override PartName="/xl/ctrlProps/ctrlProp119.xml" ContentType="application/vnd.ms-excel.controlproperties+xml"/>
  <Override PartName="/xl/ctrlProps/ctrlProp46.xml" ContentType="application/vnd.ms-excel.controlproperties+xml"/>
  <Override PartName="/xl/ctrlProps/ctrlProp93.xml" ContentType="application/vnd.ms-excel.controlproperties+xml"/>
  <Override PartName="/xl/ctrlProps/ctrlProp148.xml" ContentType="application/vnd.ms-excel.controlproperties+xml"/>
  <Override PartName="/xl/ctrlProps/ctrlProp195.xml" ContentType="application/vnd.ms-excel.controlproperties+xml"/>
  <Override PartName="/xl/ctrlProps/ctrlProp64.xml" ContentType="application/vnd.ms-excel.controlproperties+xml"/>
  <Override PartName="/xl/workbook.xml" ContentType="application/vnd.openxmlformats-officedocument.spreadsheetml.sheet.main+xml"/>
  <Override PartName="/xl/ctrlProps/ctrlProp155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126.xml" ContentType="application/vnd.ms-excel.controlproperties+xml"/>
  <Override PartName="/xl/ctrlProps/ctrlProp173.xml" ContentType="application/vnd.ms-excel.controlproperties+xml"/>
  <Override PartName="/xl/ctrlProps/ctrlProp35.xml" ContentType="application/vnd.ms-excel.controlproperties+xml"/>
  <Override PartName="/xl/ctrlProps/ctrlProp137.xml" ContentType="application/vnd.ms-excel.controlproperties+xml"/>
  <Override PartName="/xl/ctrlProps/ctrlProp184.xml" ContentType="application/vnd.ms-excel.controlproperties+xml"/>
  <Override PartName="/xl/ctrlProps/ctrlProp53.xml" ContentType="application/vnd.ms-excel.controlproperties+xml"/>
  <Override PartName="/xl/ctrlProps/ctrlProp108.xml" ContentType="application/vnd.ms-excel.controlproperties+xml"/>
  <Override PartName="/docProps/app.xml" ContentType="application/vnd.openxmlformats-officedocument.extended-properties+xml"/>
  <Override PartName="/xl/ctrlProps/ctrlProp7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115.xml" ContentType="application/vnd.ms-excel.controlproperties+xml"/>
  <Override PartName="/xl/ctrlProps/ctrlProp42.xml" ContentType="application/vnd.ms-excel.controlproperties+xml"/>
  <Override PartName="/xl/ctrlProps/ctrlProp191.xml" ContentType="application/vnd.ms-excel.controlproperties+xml"/>
  <Override PartName="/xl/ctrlProps/ctrlProp144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51.xml" ContentType="application/vnd.ms-excel.controlproperties+xml"/>
  <Override PartName="/xl/ctrlProps/ctrlProp104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80.xml" ContentType="application/vnd.ms-excel.controlproperties+xml"/>
  <Override PartName="/xl/ctrlProps/ctrlProp133.xml" ContentType="application/vnd.ms-excel.controlproperties+xml"/>
  <Override PartName="/xl/ctrlProps/ctrlProp140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98.xml" ContentType="application/vnd.ms-excel.controlproperties+xml"/>
  <Override PartName="/xl/ctrlProps/ctrlProp100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189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ctrlProps/ctrlProp196.xml" ContentType="application/vnd.ms-excel.controlproperties+xml"/>
  <Override PartName="/xl/ctrlProps/ctrlProp76.xml" ContentType="application/vnd.ms-excel.controlproperties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49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167.xml" ContentType="application/vnd.ms-excel.controlproperties+xml"/>
  <Override PartName="/xl/ctrlProps/ctrlProp36.xml" ContentType="application/vnd.ms-excel.controlproperties+xml"/>
  <Override PartName="/xl/ctrlProps/ctrlProp83.xml" ContentType="application/vnd.ms-excel.controlproperties+xml"/>
  <Override PartName="/xl/ctrlProps/ctrlProp138.xml" ContentType="application/vnd.ms-excel.controlproperties+xml"/>
  <Override PartName="/xl/ctrlProps/ctrlProp185.xml" ContentType="application/vnd.ms-excel.controlproperties+xml"/>
  <Default Extension="rels" ContentType="application/vnd.openxmlformats-package.relationship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45.xml" ContentType="application/vnd.ms-excel.controlproperties+xml"/>
  <Override PartName="/xl/ctrlProps/ctrlProp156.xml" ContentType="application/vnd.ms-excel.controlproperties+xml"/>
  <Override PartName="/xl/ctrlProps/ctrlProp109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127.xml" ContentType="application/vnd.ms-excel.controlproperties+xml"/>
  <Override PartName="/xl/ctrlProps/ctrlProp174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134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152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63.xml" ContentType="application/vnd.ms-excel.controlproperties+xml"/>
  <Override PartName="/xl/ctrlProps/ctrlProp32.xml" ContentType="application/vnd.ms-excel.controlproperties+xml"/>
  <Override PartName="/xl/ctrlProps/ctrlProp181.xml" ContentType="application/vnd.ms-excel.controlproperties+xml"/>
  <Override PartName="/xl/worksheets/sheet1.xml" ContentType="application/vnd.openxmlformats-officedocument.spreadsheetml.worksheet+xml"/>
  <Override PartName="/xl/ctrlProps/ctrlProp141.xml" ContentType="application/vnd.ms-excel.controlproperties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123.xml" ContentType="application/vnd.ms-excel.controlproperties+xml"/>
  <Override PartName="/xl/ctrlProps/ctrlProp130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112.xml" ContentType="application/vnd.ms-excel.controlproperties+xml"/>
  <Override PartName="/xl/ctrlProps/ctrlProp99.xml" ContentType="application/vnd.ms-excel.controlproperties+xml"/>
  <Override PartName="/xl/ctrlProps/ctrlProp59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197.xml" ContentType="application/vnd.ms-excel.controlproperties+xml"/>
  <Override PartName="/xl/ctrlProps/ctrlProp66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55.xml" ContentType="application/vnd.ms-excel.controlproperties+xml"/>
  <Override PartName="/xl/ctrlProps/ctrlProp157.xml" ContentType="application/vnd.ms-excel.controlproperties+xml"/>
  <Override PartName="/xl/ctrlProps/ctrlProp26.xml" ContentType="application/vnd.ms-excel.controlproperties+xml"/>
  <Override PartName="/xl/ctrlProps/ctrlProp73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139.xml" ContentType="application/vnd.ms-excel.controlproperties+xml"/>
  <Override PartName="/xl/ctrlProps/ctrlProp91.xml" ContentType="application/vnd.ms-excel.controlproperties+xml"/>
  <Override PartName="/xl/ctrlProps/ctrlProp44.xml" ContentType="application/vnd.ms-excel.controlproperties+xml"/>
  <Override PartName="/xl/ctrlProps/ctrlProp146.xml" ContentType="application/vnd.ms-excel.controlproperties+xml"/>
  <Override PartName="/xl/ctrlProps/ctrlProp193.xml" ContentType="application/vnd.ms-excel.controlproperties+xml"/>
  <Override PartName="/xl/ctrlProps/ctrlProp9.xml" ContentType="application/vnd.ms-excel.controlproperties+xml"/>
  <Override PartName="/xl/ctrlProps/ctrlProp62.xml" ContentType="application/vnd.ms-excel.controlproperties+xml"/>
  <Override PartName="/xl/ctrlProps/ctrlProp15.xml" ContentType="application/vnd.ms-excel.controlproperties+xml"/>
  <Override PartName="/xl/ctrlProps/ctrlProp164.xml" ContentType="application/vnd.ms-excel.controlproperties+xml"/>
  <Override PartName="/xl/ctrlProps/ctrlProp117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182.xml" ContentType="application/vnd.ms-excel.controlproperties+xml"/>
  <Override PartName="/xl/ctrlProps/ctrlProp135.xml" ContentType="application/vnd.ms-excel.controlproperties+xml"/>
  <Override PartName="/xl/ctrlProps/ctrlProp51.xml" ContentType="application/vnd.ms-excel.controlproperties+xml"/>
  <Override PartName="/xl/ctrlProps/ctrlProp106.xml" ContentType="application/vnd.ms-excel.controlproperties+xml"/>
  <Override PartName="/xl/ctrlProps/ctrlProp153.xml" ContentType="application/vnd.ms-excel.controlproperties+xml"/>
  <Override PartName="/xl/ctrlProps/ctrlProp22.xml" ContentType="application/vnd.ms-excel.controlproperties+xml"/>
  <Override PartName="/xl/ctrlProps/ctrlProp171.xml" ContentType="application/vnd.ms-excel.controlproperties+xml"/>
  <Override PartName="/xl/ctrlProps/ctrlProp113.xml" ContentType="application/vnd.ms-excel.controlproperties+xml"/>
  <Override PartName="/xl/ctrlProps/ctrlProp40.xml" ContentType="application/vnd.ms-excel.controlproperties+xml"/>
  <Override PartName="/xl/ctrlProps/ctrlProp142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5.xml" ContentType="application/vnd.ms-excel.controlproperties+xml"/>
  <Override PartName="/xl/ctrlProps/ctrlProp120.xml" ContentType="application/vnd.ms-excel.controlproperties+xml"/>
  <Override PartName="/xl/ctrlProps/ctrlProp131.xml" ContentType="application/vnd.ms-excel.controlproperties+xml"/>
  <Override PartName="/xl/ctrlProps/ctrlProp102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xl/ctrlProps/ctrlProp49.xml" ContentType="application/vnd.ms-excel.controlproperties+xml"/>
  <Override PartName="/xl/ctrlProps/ctrlProp198.xml" ContentType="application/vnd.ms-excel.controlproperties+xml"/>
  <Override PartName="/xl/ctrlProps/ctrlProp96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85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176.xml" ContentType="application/vnd.ms-excel.controlproperties+xml"/>
  <Override PartName="/xl/ctrlProps/ctrlProp12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805" windowHeight="8010"/>
  </bookViews>
  <sheets>
    <sheet name="ПРАЙС" sheetId="2" r:id="rId1"/>
  </sheets>
  <definedNames>
    <definedName name="Z_97C21B8F_1C02_4A85_BD37_8E9D199303A9_.wvu.Cols" localSheetId="0" hidden="1">ПРАЙС!$I:$AG</definedName>
    <definedName name="_xlnm.Print_Area" localSheetId="0">ПРАЙС!$A$1:$H$118</definedName>
  </definedNames>
  <calcPr calcId="125725" refMode="R1C1"/>
  <customWorkbookViews>
    <customWorkbookView name="1 - Личное представление" guid="{97C21B8F-1C02-4A85-BD37-8E9D199303A9}" mergeInterval="0" personalView="1" maximized="1" windowWidth="1916" windowHeight="85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4" i="2"/>
  <c r="Y115"/>
  <c r="T114"/>
  <c r="T115"/>
  <c r="O114"/>
  <c r="O115"/>
  <c r="J114"/>
  <c r="J115"/>
  <c r="Y110"/>
  <c r="T110"/>
  <c r="O110"/>
  <c r="J110"/>
  <c r="J95"/>
  <c r="J63"/>
  <c r="J64"/>
  <c r="J58"/>
  <c r="L53"/>
  <c r="K53"/>
  <c r="J53"/>
  <c r="AB117" l="1"/>
  <c r="AA117"/>
  <c r="Z117"/>
  <c r="Y117"/>
  <c r="W117"/>
  <c r="V117"/>
  <c r="U117"/>
  <c r="T117"/>
  <c r="R117"/>
  <c r="Q117"/>
  <c r="P117"/>
  <c r="O117"/>
  <c r="M117"/>
  <c r="L117"/>
  <c r="K117"/>
  <c r="J117"/>
  <c r="N118"/>
  <c r="S118"/>
  <c r="X118"/>
  <c r="AC118"/>
  <c r="AH118"/>
  <c r="AD117"/>
  <c r="AI117"/>
  <c r="AB72"/>
  <c r="AA72"/>
  <c r="Z72"/>
  <c r="Y72"/>
  <c r="W72"/>
  <c r="V72"/>
  <c r="U72"/>
  <c r="T72"/>
  <c r="R72"/>
  <c r="Q72"/>
  <c r="P72"/>
  <c r="O72"/>
  <c r="M72"/>
  <c r="L72"/>
  <c r="K72"/>
  <c r="J72"/>
  <c r="AB78"/>
  <c r="AA78"/>
  <c r="Z78"/>
  <c r="Y78"/>
  <c r="W78"/>
  <c r="V78"/>
  <c r="U78"/>
  <c r="T78"/>
  <c r="R78"/>
  <c r="Q78"/>
  <c r="P78"/>
  <c r="O78"/>
  <c r="M78"/>
  <c r="L78"/>
  <c r="K78"/>
  <c r="J78"/>
  <c r="AB109"/>
  <c r="AA109"/>
  <c r="Z109"/>
  <c r="Y109"/>
  <c r="W109"/>
  <c r="V109"/>
  <c r="U109"/>
  <c r="T109"/>
  <c r="R109"/>
  <c r="Q109"/>
  <c r="P109"/>
  <c r="O109"/>
  <c r="M109"/>
  <c r="L109"/>
  <c r="K109"/>
  <c r="J109"/>
  <c r="AB101"/>
  <c r="AA101"/>
  <c r="Z101"/>
  <c r="Y101"/>
  <c r="W101"/>
  <c r="V101"/>
  <c r="U101"/>
  <c r="T101"/>
  <c r="R101"/>
  <c r="Q101"/>
  <c r="P101"/>
  <c r="O101"/>
  <c r="M101"/>
  <c r="L101"/>
  <c r="K101"/>
  <c r="J101"/>
  <c r="AB83"/>
  <c r="AA83"/>
  <c r="Z83"/>
  <c r="Y83"/>
  <c r="W83"/>
  <c r="V83"/>
  <c r="U83"/>
  <c r="T83"/>
  <c r="R83"/>
  <c r="Q83"/>
  <c r="P83"/>
  <c r="O83"/>
  <c r="M83"/>
  <c r="L83"/>
  <c r="K83"/>
  <c r="J83"/>
  <c r="AB86"/>
  <c r="AB87"/>
  <c r="AA87"/>
  <c r="Z87"/>
  <c r="Y87"/>
  <c r="W87"/>
  <c r="V87"/>
  <c r="U87"/>
  <c r="T87"/>
  <c r="R87"/>
  <c r="Q87"/>
  <c r="P87"/>
  <c r="O87"/>
  <c r="M87"/>
  <c r="L87"/>
  <c r="K87"/>
  <c r="J87"/>
  <c r="AB85"/>
  <c r="AA85"/>
  <c r="Z85"/>
  <c r="Y85"/>
  <c r="W85"/>
  <c r="V85"/>
  <c r="U85"/>
  <c r="T85"/>
  <c r="R85"/>
  <c r="Q85"/>
  <c r="P85"/>
  <c r="O85"/>
  <c r="M85"/>
  <c r="L85"/>
  <c r="K85"/>
  <c r="J85"/>
  <c r="AB82"/>
  <c r="AA82"/>
  <c r="Z82"/>
  <c r="Y82"/>
  <c r="W82"/>
  <c r="V82"/>
  <c r="U82"/>
  <c r="T82"/>
  <c r="R82"/>
  <c r="Q82"/>
  <c r="P82"/>
  <c r="O82"/>
  <c r="M82"/>
  <c r="L82"/>
  <c r="K82"/>
  <c r="J82"/>
  <c r="AB75"/>
  <c r="AA75"/>
  <c r="Z75"/>
  <c r="Y75"/>
  <c r="W75"/>
  <c r="V75"/>
  <c r="U75"/>
  <c r="T75"/>
  <c r="R75"/>
  <c r="Q75"/>
  <c r="P75"/>
  <c r="O75"/>
  <c r="M75"/>
  <c r="L75"/>
  <c r="K75"/>
  <c r="J75"/>
  <c r="AB108"/>
  <c r="AA108"/>
  <c r="Z108"/>
  <c r="Y108"/>
  <c r="W108"/>
  <c r="V108"/>
  <c r="U108"/>
  <c r="T108"/>
  <c r="R108"/>
  <c r="Q108"/>
  <c r="P108"/>
  <c r="O108"/>
  <c r="M108"/>
  <c r="L108"/>
  <c r="K108"/>
  <c r="J108"/>
  <c r="AL74"/>
  <c r="AK74"/>
  <c r="AJ74"/>
  <c r="AI74"/>
  <c r="AG74"/>
  <c r="AF74"/>
  <c r="AE73"/>
  <c r="AE74"/>
  <c r="AD74"/>
  <c r="AB74"/>
  <c r="AA74"/>
  <c r="Z74"/>
  <c r="Y74"/>
  <c r="V74"/>
  <c r="W74"/>
  <c r="U74"/>
  <c r="T74"/>
  <c r="R74"/>
  <c r="Q74"/>
  <c r="P74"/>
  <c r="O74"/>
  <c r="M74"/>
  <c r="L74"/>
  <c r="K74"/>
  <c r="J74"/>
  <c r="AP73"/>
  <c r="AL73"/>
  <c r="AK73"/>
  <c r="AJ73"/>
  <c r="AI73"/>
  <c r="AG73"/>
  <c r="AF73"/>
  <c r="AD73"/>
  <c r="AB73"/>
  <c r="AA73"/>
  <c r="Z73"/>
  <c r="Y73"/>
  <c r="W73"/>
  <c r="V73"/>
  <c r="U73"/>
  <c r="T73"/>
  <c r="R73"/>
  <c r="Q73"/>
  <c r="P73"/>
  <c r="O73"/>
  <c r="M73"/>
  <c r="L73"/>
  <c r="K73"/>
  <c r="J73"/>
  <c r="AL116" l="1"/>
  <c r="AK116"/>
  <c r="AJ116"/>
  <c r="AI116"/>
  <c r="AG116"/>
  <c r="AF116"/>
  <c r="AE116"/>
  <c r="AD116"/>
  <c r="AB116"/>
  <c r="AA116"/>
  <c r="Z116"/>
  <c r="Y116"/>
  <c r="W116"/>
  <c r="V116"/>
  <c r="U116"/>
  <c r="T116"/>
  <c r="R116"/>
  <c r="Q116"/>
  <c r="P116"/>
  <c r="O116"/>
  <c r="M116"/>
  <c r="L116"/>
  <c r="K116"/>
  <c r="J116"/>
  <c r="AL113" l="1"/>
  <c r="AK113"/>
  <c r="AJ113"/>
  <c r="AI113"/>
  <c r="AG113"/>
  <c r="AF113"/>
  <c r="AE113"/>
  <c r="AD113"/>
  <c r="AB113"/>
  <c r="AA113"/>
  <c r="Z113"/>
  <c r="Y113"/>
  <c r="W113"/>
  <c r="V113"/>
  <c r="U113"/>
  <c r="T113"/>
  <c r="R113"/>
  <c r="Q112"/>
  <c r="Q113"/>
  <c r="P112"/>
  <c r="P113"/>
  <c r="O113"/>
  <c r="M113"/>
  <c r="L113"/>
  <c r="K113"/>
  <c r="J113"/>
  <c r="AL112"/>
  <c r="AK112"/>
  <c r="AJ112"/>
  <c r="AI112"/>
  <c r="AG112"/>
  <c r="AF112"/>
  <c r="AE112"/>
  <c r="AD112"/>
  <c r="AB112"/>
  <c r="AA112"/>
  <c r="Z112"/>
  <c r="Y112"/>
  <c r="W112"/>
  <c r="V112"/>
  <c r="U112"/>
  <c r="T112"/>
  <c r="R112"/>
  <c r="O112"/>
  <c r="M112"/>
  <c r="L112"/>
  <c r="K112"/>
  <c r="J112"/>
  <c r="AL79"/>
  <c r="AK79"/>
  <c r="AJ79"/>
  <c r="AI79"/>
  <c r="AG79"/>
  <c r="AF79"/>
  <c r="AE79"/>
  <c r="AD79"/>
  <c r="AB79"/>
  <c r="AA79"/>
  <c r="Z79"/>
  <c r="Y79"/>
  <c r="W79"/>
  <c r="V79"/>
  <c r="U79"/>
  <c r="T79"/>
  <c r="R79"/>
  <c r="Q79"/>
  <c r="P79"/>
  <c r="O79"/>
  <c r="M79"/>
  <c r="L79"/>
  <c r="K79"/>
  <c r="J79"/>
  <c r="AL61"/>
  <c r="AK61"/>
  <c r="AJ61"/>
  <c r="AI61"/>
  <c r="AG61"/>
  <c r="AF61"/>
  <c r="AE61"/>
  <c r="AD61"/>
  <c r="AB61"/>
  <c r="AA61"/>
  <c r="Z61"/>
  <c r="Y61"/>
  <c r="W61"/>
  <c r="V61"/>
  <c r="U61"/>
  <c r="T61"/>
  <c r="R61"/>
  <c r="Q61"/>
  <c r="P61"/>
  <c r="O61"/>
  <c r="M61"/>
  <c r="L61"/>
  <c r="K61"/>
  <c r="J61"/>
  <c r="AB60"/>
  <c r="AA60"/>
  <c r="Z60"/>
  <c r="Y60"/>
  <c r="W60"/>
  <c r="V60"/>
  <c r="U60"/>
  <c r="T60"/>
  <c r="R60"/>
  <c r="Q60"/>
  <c r="P60"/>
  <c r="O60"/>
  <c r="M60"/>
  <c r="L60"/>
  <c r="K60"/>
  <c r="J60"/>
  <c r="R58"/>
  <c r="Q58"/>
  <c r="P58"/>
  <c r="O58"/>
  <c r="AG60" l="1"/>
  <c r="AF60"/>
  <c r="AE60"/>
  <c r="AD60"/>
  <c r="AL86" l="1"/>
  <c r="AK86"/>
  <c r="AJ86"/>
  <c r="AI86"/>
  <c r="AG86"/>
  <c r="AF86"/>
  <c r="AE86"/>
  <c r="AD86"/>
  <c r="AA86"/>
  <c r="Z86"/>
  <c r="Y86"/>
  <c r="W86"/>
  <c r="V86"/>
  <c r="U86"/>
  <c r="T86"/>
  <c r="R86"/>
  <c r="Q86"/>
  <c r="P86"/>
  <c r="O86"/>
  <c r="M86"/>
  <c r="L86"/>
  <c r="K86"/>
  <c r="J86"/>
  <c r="AL60" l="1"/>
  <c r="AK60"/>
  <c r="AJ60"/>
  <c r="AI60"/>
  <c r="AL54" l="1"/>
  <c r="AL55"/>
  <c r="AL56"/>
  <c r="AL57"/>
  <c r="AL58"/>
  <c r="AL59"/>
  <c r="AL62"/>
  <c r="AL65"/>
  <c r="AL66"/>
  <c r="AL67"/>
  <c r="AL68"/>
  <c r="AL69"/>
  <c r="AL70"/>
  <c r="AL71"/>
  <c r="AL76"/>
  <c r="AL77"/>
  <c r="AL80"/>
  <c r="AL81"/>
  <c r="AL84"/>
  <c r="AL88"/>
  <c r="AL89"/>
  <c r="AL90"/>
  <c r="AL91"/>
  <c r="AL92"/>
  <c r="AL93"/>
  <c r="AL94"/>
  <c r="AL96"/>
  <c r="AL97"/>
  <c r="AL98"/>
  <c r="AL99"/>
  <c r="AL100"/>
  <c r="AL102"/>
  <c r="AL103"/>
  <c r="AL104"/>
  <c r="AL105"/>
  <c r="AL106"/>
  <c r="AL107"/>
  <c r="AL111"/>
  <c r="AK54"/>
  <c r="AK55"/>
  <c r="AK56"/>
  <c r="AK57"/>
  <c r="AK58"/>
  <c r="AK59"/>
  <c r="AK62"/>
  <c r="AK65"/>
  <c r="AK66"/>
  <c r="AK67"/>
  <c r="AK68"/>
  <c r="AK69"/>
  <c r="AK70"/>
  <c r="AK71"/>
  <c r="AK76"/>
  <c r="AK77"/>
  <c r="AK80"/>
  <c r="AK81"/>
  <c r="AK84"/>
  <c r="AK88"/>
  <c r="AK89"/>
  <c r="AK90"/>
  <c r="AK91"/>
  <c r="AK92"/>
  <c r="AK93"/>
  <c r="AK94"/>
  <c r="AK96"/>
  <c r="AK97"/>
  <c r="AK98"/>
  <c r="AK99"/>
  <c r="AK100"/>
  <c r="AK102"/>
  <c r="AK103"/>
  <c r="AK104"/>
  <c r="AK105"/>
  <c r="AK106"/>
  <c r="AK107"/>
  <c r="AK111"/>
  <c r="AJ54"/>
  <c r="AJ55"/>
  <c r="AJ56"/>
  <c r="AJ57"/>
  <c r="AJ58"/>
  <c r="AJ59"/>
  <c r="AJ62"/>
  <c r="AJ65"/>
  <c r="AJ66"/>
  <c r="AJ67"/>
  <c r="AJ68"/>
  <c r="AJ69"/>
  <c r="AJ70"/>
  <c r="AJ71"/>
  <c r="AJ76"/>
  <c r="AJ77"/>
  <c r="AJ80"/>
  <c r="AJ81"/>
  <c r="AJ84"/>
  <c r="AJ88"/>
  <c r="AJ89"/>
  <c r="AJ90"/>
  <c r="AJ91"/>
  <c r="AJ92"/>
  <c r="AJ93"/>
  <c r="AJ94"/>
  <c r="AJ96"/>
  <c r="AJ97"/>
  <c r="AJ98"/>
  <c r="AJ99"/>
  <c r="AJ100"/>
  <c r="AJ102"/>
  <c r="AJ103"/>
  <c r="AJ104"/>
  <c r="AJ105"/>
  <c r="AJ106"/>
  <c r="AJ107"/>
  <c r="AJ111"/>
  <c r="AI54"/>
  <c r="AI55"/>
  <c r="AI56"/>
  <c r="AI57"/>
  <c r="AI58"/>
  <c r="AI59"/>
  <c r="AI62"/>
  <c r="AI65"/>
  <c r="AI66"/>
  <c r="AI67"/>
  <c r="AI68"/>
  <c r="AI69"/>
  <c r="AI70"/>
  <c r="AI71"/>
  <c r="AI76"/>
  <c r="AI77"/>
  <c r="AI80"/>
  <c r="AI81"/>
  <c r="AI84"/>
  <c r="AI88"/>
  <c r="AI89"/>
  <c r="AI90"/>
  <c r="AI91"/>
  <c r="AI92"/>
  <c r="AI93"/>
  <c r="AI94"/>
  <c r="AI96"/>
  <c r="AI97"/>
  <c r="AI98"/>
  <c r="AI99"/>
  <c r="AI100"/>
  <c r="AI102"/>
  <c r="AI103"/>
  <c r="AI104"/>
  <c r="AI105"/>
  <c r="AI106"/>
  <c r="AI107"/>
  <c r="AI111"/>
  <c r="AJ118" l="1"/>
  <c r="AK118"/>
  <c r="AL118"/>
  <c r="AI118"/>
  <c r="T58"/>
  <c r="Y58"/>
  <c r="AD58"/>
  <c r="AP54" l="1"/>
  <c r="AP55"/>
  <c r="AP56"/>
  <c r="AP57"/>
  <c r="AP59"/>
  <c r="AP65"/>
  <c r="AP66"/>
  <c r="AP67"/>
  <c r="AP68"/>
  <c r="AP69"/>
  <c r="AP70"/>
  <c r="AP71"/>
  <c r="AP76"/>
  <c r="AP77"/>
  <c r="AP80"/>
  <c r="AP81"/>
  <c r="AP84"/>
  <c r="AP89"/>
  <c r="AP90"/>
  <c r="AP91"/>
  <c r="AP92"/>
  <c r="AP94"/>
  <c r="AP96"/>
  <c r="AP97"/>
  <c r="AP98"/>
  <c r="AP99"/>
  <c r="AP100"/>
  <c r="AP102"/>
  <c r="AP103"/>
  <c r="AP104"/>
  <c r="AP105"/>
  <c r="AP106"/>
  <c r="AP107"/>
  <c r="AP111"/>
  <c r="AG54"/>
  <c r="AG55"/>
  <c r="AG56"/>
  <c r="AG57"/>
  <c r="AG59"/>
  <c r="AG62"/>
  <c r="AG65"/>
  <c r="AG66"/>
  <c r="AG67"/>
  <c r="AG68"/>
  <c r="AG69"/>
  <c r="AG70"/>
  <c r="AG71"/>
  <c r="AG76"/>
  <c r="AG77"/>
  <c r="AG80"/>
  <c r="AG81"/>
  <c r="AG84"/>
  <c r="AG88"/>
  <c r="AG89"/>
  <c r="AG90"/>
  <c r="AG91"/>
  <c r="AG92"/>
  <c r="AG93"/>
  <c r="AG94"/>
  <c r="AG96"/>
  <c r="AG97"/>
  <c r="AG98"/>
  <c r="AG99"/>
  <c r="AG100"/>
  <c r="AG102"/>
  <c r="AG103"/>
  <c r="AG104"/>
  <c r="AG105"/>
  <c r="AG106"/>
  <c r="AG107"/>
  <c r="AG111"/>
  <c r="AF54"/>
  <c r="AF55"/>
  <c r="AF56"/>
  <c r="AF57"/>
  <c r="AF59"/>
  <c r="AF62"/>
  <c r="AF65"/>
  <c r="AF66"/>
  <c r="AF67"/>
  <c r="AF68"/>
  <c r="AF69"/>
  <c r="AF70"/>
  <c r="AF71"/>
  <c r="AF76"/>
  <c r="AF77"/>
  <c r="AF80"/>
  <c r="AF81"/>
  <c r="AF84"/>
  <c r="AF88"/>
  <c r="AF89"/>
  <c r="AF90"/>
  <c r="AF91"/>
  <c r="AF92"/>
  <c r="AF93"/>
  <c r="AF94"/>
  <c r="AF96"/>
  <c r="AF97"/>
  <c r="AF98"/>
  <c r="AF99"/>
  <c r="AF100"/>
  <c r="AF102"/>
  <c r="AF103"/>
  <c r="AF104"/>
  <c r="AF105"/>
  <c r="AF106"/>
  <c r="AF107"/>
  <c r="AF111"/>
  <c r="AE54"/>
  <c r="AE55"/>
  <c r="AE56"/>
  <c r="AE57"/>
  <c r="AE59"/>
  <c r="AE62"/>
  <c r="AE65"/>
  <c r="AE66"/>
  <c r="AE67"/>
  <c r="AE68"/>
  <c r="AE69"/>
  <c r="AE70"/>
  <c r="AE71"/>
  <c r="AE76"/>
  <c r="AE77"/>
  <c r="AE80"/>
  <c r="AE81"/>
  <c r="AE84"/>
  <c r="AE88"/>
  <c r="AE89"/>
  <c r="AE90"/>
  <c r="AE91"/>
  <c r="AE92"/>
  <c r="AE93"/>
  <c r="AE94"/>
  <c r="AE96"/>
  <c r="AE97"/>
  <c r="AE98"/>
  <c r="AE99"/>
  <c r="AE100"/>
  <c r="AE102"/>
  <c r="AE103"/>
  <c r="AE104"/>
  <c r="AE105"/>
  <c r="AE106"/>
  <c r="AE107"/>
  <c r="AE111"/>
  <c r="AB54"/>
  <c r="AB55"/>
  <c r="AB56"/>
  <c r="AB57"/>
  <c r="AB59"/>
  <c r="AB62"/>
  <c r="AB65"/>
  <c r="AB66"/>
  <c r="AB67"/>
  <c r="AB68"/>
  <c r="AB69"/>
  <c r="AB70"/>
  <c r="AB71"/>
  <c r="AB76"/>
  <c r="AB77"/>
  <c r="AB80"/>
  <c r="AB81"/>
  <c r="AB84"/>
  <c r="AB88"/>
  <c r="AB89"/>
  <c r="AB90"/>
  <c r="AB91"/>
  <c r="AB92"/>
  <c r="AB93"/>
  <c r="AB94"/>
  <c r="AB96"/>
  <c r="AB97"/>
  <c r="AB98"/>
  <c r="AB99"/>
  <c r="AB100"/>
  <c r="AB102"/>
  <c r="AB103"/>
  <c r="AB104"/>
  <c r="AB105"/>
  <c r="AB106"/>
  <c r="AB107"/>
  <c r="AB111"/>
  <c r="AA54"/>
  <c r="AA55"/>
  <c r="AA56"/>
  <c r="AA57"/>
  <c r="AA59"/>
  <c r="AA62"/>
  <c r="AA65"/>
  <c r="AA66"/>
  <c r="AA67"/>
  <c r="AA68"/>
  <c r="AA69"/>
  <c r="AA70"/>
  <c r="AA71"/>
  <c r="AA76"/>
  <c r="AA77"/>
  <c r="AA80"/>
  <c r="AA81"/>
  <c r="AA84"/>
  <c r="AA88"/>
  <c r="AA89"/>
  <c r="AA90"/>
  <c r="AA91"/>
  <c r="AA92"/>
  <c r="AA93"/>
  <c r="AA94"/>
  <c r="AA96"/>
  <c r="AA97"/>
  <c r="AA98"/>
  <c r="AA99"/>
  <c r="AA100"/>
  <c r="AA102"/>
  <c r="AA103"/>
  <c r="AA104"/>
  <c r="AA105"/>
  <c r="AA106"/>
  <c r="AA107"/>
  <c r="AA111"/>
  <c r="Z54"/>
  <c r="Z55"/>
  <c r="Z56"/>
  <c r="Z57"/>
  <c r="Z59"/>
  <c r="Z62"/>
  <c r="Z65"/>
  <c r="Z66"/>
  <c r="Z67"/>
  <c r="Z68"/>
  <c r="Z69"/>
  <c r="Z70"/>
  <c r="Z71"/>
  <c r="Z76"/>
  <c r="Z77"/>
  <c r="Z80"/>
  <c r="Z81"/>
  <c r="Z84"/>
  <c r="Z88"/>
  <c r="Z89"/>
  <c r="Z90"/>
  <c r="Z91"/>
  <c r="Z92"/>
  <c r="Z93"/>
  <c r="Z94"/>
  <c r="Z96"/>
  <c r="Z97"/>
  <c r="Z98"/>
  <c r="Z99"/>
  <c r="Z100"/>
  <c r="Z102"/>
  <c r="Z103"/>
  <c r="Z104"/>
  <c r="Z105"/>
  <c r="Z106"/>
  <c r="Z107"/>
  <c r="Z111"/>
  <c r="W54"/>
  <c r="W55"/>
  <c r="W56"/>
  <c r="W57"/>
  <c r="W59"/>
  <c r="W62"/>
  <c r="W65"/>
  <c r="W66"/>
  <c r="W67"/>
  <c r="W68"/>
  <c r="W69"/>
  <c r="W70"/>
  <c r="W71"/>
  <c r="W76"/>
  <c r="W77"/>
  <c r="W80"/>
  <c r="W81"/>
  <c r="W84"/>
  <c r="W88"/>
  <c r="W89"/>
  <c r="W90"/>
  <c r="W91"/>
  <c r="W92"/>
  <c r="W93"/>
  <c r="W94"/>
  <c r="W96"/>
  <c r="W97"/>
  <c r="W98"/>
  <c r="W99"/>
  <c r="W100"/>
  <c r="W102"/>
  <c r="W103"/>
  <c r="W104"/>
  <c r="W105"/>
  <c r="W106"/>
  <c r="W107"/>
  <c r="W111"/>
  <c r="V54"/>
  <c r="V55"/>
  <c r="V56"/>
  <c r="V57"/>
  <c r="V59"/>
  <c r="V62"/>
  <c r="V65"/>
  <c r="V66"/>
  <c r="V67"/>
  <c r="V68"/>
  <c r="V69"/>
  <c r="V70"/>
  <c r="V71"/>
  <c r="V76"/>
  <c r="V77"/>
  <c r="V80"/>
  <c r="V81"/>
  <c r="V84"/>
  <c r="V88"/>
  <c r="V89"/>
  <c r="V90"/>
  <c r="V91"/>
  <c r="V92"/>
  <c r="V93"/>
  <c r="V94"/>
  <c r="V96"/>
  <c r="V97"/>
  <c r="V98"/>
  <c r="V99"/>
  <c r="V100"/>
  <c r="V102"/>
  <c r="V103"/>
  <c r="V104"/>
  <c r="V105"/>
  <c r="V106"/>
  <c r="V107"/>
  <c r="V111"/>
  <c r="U54"/>
  <c r="U55"/>
  <c r="U56"/>
  <c r="U57"/>
  <c r="U59"/>
  <c r="U62"/>
  <c r="U65"/>
  <c r="U66"/>
  <c r="U67"/>
  <c r="U68"/>
  <c r="U69"/>
  <c r="U70"/>
  <c r="U71"/>
  <c r="U76"/>
  <c r="U77"/>
  <c r="U80"/>
  <c r="U81"/>
  <c r="U84"/>
  <c r="U88"/>
  <c r="U89"/>
  <c r="U90"/>
  <c r="U91"/>
  <c r="U92"/>
  <c r="U93"/>
  <c r="U94"/>
  <c r="U96"/>
  <c r="U97"/>
  <c r="U98"/>
  <c r="U99"/>
  <c r="U100"/>
  <c r="U102"/>
  <c r="U103"/>
  <c r="U104"/>
  <c r="U105"/>
  <c r="U106"/>
  <c r="U107"/>
  <c r="U111"/>
  <c r="R54"/>
  <c r="R55"/>
  <c r="R56"/>
  <c r="R57"/>
  <c r="R59"/>
  <c r="R62"/>
  <c r="R65"/>
  <c r="R66"/>
  <c r="R67"/>
  <c r="R68"/>
  <c r="R69"/>
  <c r="R70"/>
  <c r="R71"/>
  <c r="R76"/>
  <c r="R77"/>
  <c r="R80"/>
  <c r="R81"/>
  <c r="R84"/>
  <c r="R88"/>
  <c r="R89"/>
  <c r="R90"/>
  <c r="R91"/>
  <c r="R92"/>
  <c r="R93"/>
  <c r="R94"/>
  <c r="R96"/>
  <c r="R97"/>
  <c r="R98"/>
  <c r="R99"/>
  <c r="R100"/>
  <c r="R102"/>
  <c r="R103"/>
  <c r="R104"/>
  <c r="R105"/>
  <c r="R106"/>
  <c r="R107"/>
  <c r="R111"/>
  <c r="Q54"/>
  <c r="Q55"/>
  <c r="Q56"/>
  <c r="Q57"/>
  <c r="Q59"/>
  <c r="Q62"/>
  <c r="Q65"/>
  <c r="Q66"/>
  <c r="Q67"/>
  <c r="Q68"/>
  <c r="Q69"/>
  <c r="Q70"/>
  <c r="Q71"/>
  <c r="Q76"/>
  <c r="Q77"/>
  <c r="Q80"/>
  <c r="Q81"/>
  <c r="Q84"/>
  <c r="Q88"/>
  <c r="Q89"/>
  <c r="Q90"/>
  <c r="Q91"/>
  <c r="Q92"/>
  <c r="Q93"/>
  <c r="Q94"/>
  <c r="Q96"/>
  <c r="Q97"/>
  <c r="Q98"/>
  <c r="Q99"/>
  <c r="Q100"/>
  <c r="Q102"/>
  <c r="Q103"/>
  <c r="Q104"/>
  <c r="Q105"/>
  <c r="Q106"/>
  <c r="Q107"/>
  <c r="Q111"/>
  <c r="P54"/>
  <c r="P55"/>
  <c r="P56"/>
  <c r="P57"/>
  <c r="P59"/>
  <c r="P62"/>
  <c r="P65"/>
  <c r="P66"/>
  <c r="P67"/>
  <c r="P68"/>
  <c r="P69"/>
  <c r="P70"/>
  <c r="P71"/>
  <c r="P76"/>
  <c r="P77"/>
  <c r="P80"/>
  <c r="P81"/>
  <c r="P84"/>
  <c r="P88"/>
  <c r="P89"/>
  <c r="P90"/>
  <c r="P91"/>
  <c r="P92"/>
  <c r="P93"/>
  <c r="P94"/>
  <c r="P96"/>
  <c r="P97"/>
  <c r="P98"/>
  <c r="P99"/>
  <c r="P100"/>
  <c r="P102"/>
  <c r="P103"/>
  <c r="P104"/>
  <c r="P105"/>
  <c r="P106"/>
  <c r="P107"/>
  <c r="P111"/>
  <c r="M53"/>
  <c r="M55"/>
  <c r="M56"/>
  <c r="M57"/>
  <c r="M59"/>
  <c r="M62"/>
  <c r="M65"/>
  <c r="M66"/>
  <c r="M67"/>
  <c r="M68"/>
  <c r="M69"/>
  <c r="M70"/>
  <c r="M71"/>
  <c r="M76"/>
  <c r="M77"/>
  <c r="M80"/>
  <c r="M81"/>
  <c r="M84"/>
  <c r="M88"/>
  <c r="M89"/>
  <c r="M90"/>
  <c r="M91"/>
  <c r="M92"/>
  <c r="M93"/>
  <c r="M94"/>
  <c r="M96"/>
  <c r="M97"/>
  <c r="M98"/>
  <c r="M99"/>
  <c r="M100"/>
  <c r="M102"/>
  <c r="M103"/>
  <c r="M104"/>
  <c r="M105"/>
  <c r="M106"/>
  <c r="M107"/>
  <c r="M111"/>
  <c r="L54"/>
  <c r="L55"/>
  <c r="L56"/>
  <c r="L57"/>
  <c r="L59"/>
  <c r="L62"/>
  <c r="L65"/>
  <c r="L66"/>
  <c r="L67"/>
  <c r="L68"/>
  <c r="L69"/>
  <c r="L70"/>
  <c r="L71"/>
  <c r="L76"/>
  <c r="L77"/>
  <c r="L80"/>
  <c r="L81"/>
  <c r="L84"/>
  <c r="L88"/>
  <c r="L89"/>
  <c r="L90"/>
  <c r="L91"/>
  <c r="L92"/>
  <c r="L93"/>
  <c r="L94"/>
  <c r="L96"/>
  <c r="L97"/>
  <c r="L98"/>
  <c r="L99"/>
  <c r="L100"/>
  <c r="L102"/>
  <c r="L103"/>
  <c r="L104"/>
  <c r="L105"/>
  <c r="L106"/>
  <c r="L107"/>
  <c r="L111"/>
  <c r="K54"/>
  <c r="K55"/>
  <c r="K56"/>
  <c r="K57"/>
  <c r="K59"/>
  <c r="K62"/>
  <c r="K65"/>
  <c r="K66"/>
  <c r="K67"/>
  <c r="K68"/>
  <c r="K69"/>
  <c r="K70"/>
  <c r="K71"/>
  <c r="K76"/>
  <c r="K77"/>
  <c r="K80"/>
  <c r="K81"/>
  <c r="K84"/>
  <c r="K88"/>
  <c r="K89"/>
  <c r="K90"/>
  <c r="K91"/>
  <c r="K92"/>
  <c r="K93"/>
  <c r="K94"/>
  <c r="K96"/>
  <c r="K97"/>
  <c r="K98"/>
  <c r="K99"/>
  <c r="K100"/>
  <c r="K102"/>
  <c r="K103"/>
  <c r="K104"/>
  <c r="K105"/>
  <c r="K106"/>
  <c r="K107"/>
  <c r="K111"/>
  <c r="L118" l="1"/>
  <c r="P118"/>
  <c r="R118"/>
  <c r="V118"/>
  <c r="Z118"/>
  <c r="AB118"/>
  <c r="AE118"/>
  <c r="AG118"/>
  <c r="AF118"/>
  <c r="AA118"/>
  <c r="U118"/>
  <c r="W118"/>
  <c r="Q118"/>
  <c r="K118"/>
  <c r="M118"/>
  <c r="AD57"/>
  <c r="AD62"/>
  <c r="AD80"/>
  <c r="AD88"/>
  <c r="AD89"/>
  <c r="AD91"/>
  <c r="AD93"/>
  <c r="AD97"/>
  <c r="AD98"/>
  <c r="AD103"/>
  <c r="AD111"/>
  <c r="Y54"/>
  <c r="Y55"/>
  <c r="Y56"/>
  <c r="Y57"/>
  <c r="Y59"/>
  <c r="Y62"/>
  <c r="Y66"/>
  <c r="Y67"/>
  <c r="Y68"/>
  <c r="Y69"/>
  <c r="Y70"/>
  <c r="Y71"/>
  <c r="Y76"/>
  <c r="Y77"/>
  <c r="Y80"/>
  <c r="Y81"/>
  <c r="Y84"/>
  <c r="Y88"/>
  <c r="Y89"/>
  <c r="Y90"/>
  <c r="Y91"/>
  <c r="Y92"/>
  <c r="Y93"/>
  <c r="Y94"/>
  <c r="Y96"/>
  <c r="Y97"/>
  <c r="Y98"/>
  <c r="Y99"/>
  <c r="Y100"/>
  <c r="Y102"/>
  <c r="Y103"/>
  <c r="Y104"/>
  <c r="Y105"/>
  <c r="Y106"/>
  <c r="Y107"/>
  <c r="Y111"/>
  <c r="T54"/>
  <c r="T55"/>
  <c r="T56"/>
  <c r="T57"/>
  <c r="T59"/>
  <c r="T62"/>
  <c r="T65"/>
  <c r="T66"/>
  <c r="T67"/>
  <c r="T68"/>
  <c r="T69"/>
  <c r="T70"/>
  <c r="T71"/>
  <c r="T76"/>
  <c r="T77"/>
  <c r="T80"/>
  <c r="T81"/>
  <c r="T84"/>
  <c r="T88"/>
  <c r="T89"/>
  <c r="T90"/>
  <c r="T91"/>
  <c r="T92"/>
  <c r="T93"/>
  <c r="T94"/>
  <c r="T96"/>
  <c r="T97"/>
  <c r="T98"/>
  <c r="T99"/>
  <c r="T100"/>
  <c r="T102"/>
  <c r="T103"/>
  <c r="T104"/>
  <c r="T105"/>
  <c r="T106"/>
  <c r="T107"/>
  <c r="T111"/>
  <c r="O54"/>
  <c r="O55"/>
  <c r="O56"/>
  <c r="O57"/>
  <c r="O59"/>
  <c r="O62"/>
  <c r="O65"/>
  <c r="O66"/>
  <c r="O67"/>
  <c r="O68"/>
  <c r="O69"/>
  <c r="O70"/>
  <c r="O71"/>
  <c r="O76"/>
  <c r="O77"/>
  <c r="O80"/>
  <c r="O81"/>
  <c r="O84"/>
  <c r="O88"/>
  <c r="O89"/>
  <c r="O90"/>
  <c r="O91"/>
  <c r="O92"/>
  <c r="O93"/>
  <c r="O94"/>
  <c r="O96"/>
  <c r="O97"/>
  <c r="O98"/>
  <c r="O99"/>
  <c r="O100"/>
  <c r="O102"/>
  <c r="O103"/>
  <c r="O104"/>
  <c r="O105"/>
  <c r="O106"/>
  <c r="O107"/>
  <c r="O111"/>
  <c r="J54"/>
  <c r="J55"/>
  <c r="J56"/>
  <c r="J57"/>
  <c r="J59"/>
  <c r="J62"/>
  <c r="J65"/>
  <c r="J66"/>
  <c r="J67"/>
  <c r="J68"/>
  <c r="J69"/>
  <c r="J70"/>
  <c r="J71"/>
  <c r="J76"/>
  <c r="J77"/>
  <c r="J80"/>
  <c r="J81"/>
  <c r="J84"/>
  <c r="J88"/>
  <c r="J89"/>
  <c r="J90"/>
  <c r="J91"/>
  <c r="J92"/>
  <c r="J93"/>
  <c r="J94"/>
  <c r="J96"/>
  <c r="J97"/>
  <c r="J98"/>
  <c r="J99"/>
  <c r="J100"/>
  <c r="J102"/>
  <c r="J103"/>
  <c r="J106"/>
  <c r="J107"/>
  <c r="J111"/>
  <c r="J118" l="1"/>
  <c r="T118"/>
  <c r="G118" s="1"/>
  <c r="G4" s="1"/>
  <c r="G5" s="1"/>
  <c r="O118"/>
  <c r="F118" s="1"/>
  <c r="F4" s="1"/>
  <c r="F5" s="1"/>
  <c r="AM118"/>
  <c r="AN118"/>
  <c r="AO118"/>
  <c r="AD59" l="1"/>
  <c r="AM46" l="1"/>
  <c r="AO46"/>
  <c r="AN46"/>
  <c r="AD100"/>
  <c r="AD102"/>
  <c r="AD106"/>
  <c r="AD107"/>
  <c r="AD99"/>
  <c r="AD96"/>
  <c r="AD94"/>
  <c r="AD90"/>
  <c r="AD92"/>
  <c r="AD81"/>
  <c r="AD84"/>
  <c r="AD66"/>
  <c r="AD67"/>
  <c r="AD68"/>
  <c r="AD69"/>
  <c r="AD70"/>
  <c r="AD71"/>
  <c r="AD76"/>
  <c r="AD77"/>
  <c r="AD54"/>
  <c r="AD55"/>
  <c r="AD56"/>
  <c r="AD105" l="1"/>
  <c r="J105"/>
  <c r="AD104"/>
  <c r="J104"/>
  <c r="AD65"/>
  <c r="Y65"/>
  <c r="Y118" s="1"/>
  <c r="E118" l="1"/>
  <c r="AD118"/>
  <c r="H118"/>
  <c r="AN33"/>
  <c r="AM39"/>
  <c r="AO39"/>
  <c r="AN39"/>
  <c r="AM33"/>
  <c r="AO33"/>
  <c r="H4" l="1"/>
  <c r="H5" s="1"/>
  <c r="E4"/>
  <c r="E5" s="1"/>
  <c r="AN43"/>
  <c r="AM43"/>
  <c r="AO43"/>
</calcChain>
</file>

<file path=xl/sharedStrings.xml><?xml version="1.0" encoding="utf-8"?>
<sst xmlns="http://schemas.openxmlformats.org/spreadsheetml/2006/main" count="364" uniqueCount="206">
  <si>
    <t>№ п/п</t>
  </si>
  <si>
    <t>Наименование</t>
  </si>
  <si>
    <t>1.1</t>
  </si>
  <si>
    <t>PANORAMA</t>
  </si>
  <si>
    <t>1.2</t>
  </si>
  <si>
    <t>PANORAMA COMFORT</t>
  </si>
  <si>
    <t>1.3</t>
  </si>
  <si>
    <t>ALLIGATOR</t>
  </si>
  <si>
    <t>1.4</t>
  </si>
  <si>
    <t>КАПЛЯ</t>
  </si>
  <si>
    <t>1.5</t>
  </si>
  <si>
    <t>2.3</t>
  </si>
  <si>
    <t>2.4</t>
  </si>
  <si>
    <t>2.7</t>
  </si>
  <si>
    <t>2.8</t>
  </si>
  <si>
    <t>&gt; колеса R16 на литых дисках, разболтовка 4х98, комплект</t>
  </si>
  <si>
    <t>2.9</t>
  </si>
  <si>
    <t>&gt; запасное колесо R13 с креплением</t>
  </si>
  <si>
    <t>2.11</t>
  </si>
  <si>
    <t>2.12</t>
  </si>
  <si>
    <t>&gt; запасное колесо R16 с креплением</t>
  </si>
  <si>
    <t>2.14</t>
  </si>
  <si>
    <t>3.1</t>
  </si>
  <si>
    <t>3.2</t>
  </si>
  <si>
    <t>3.3</t>
  </si>
  <si>
    <t>&gt; установка преобразователя на 220В (1000Вт), установка розеток на 220В - 2 шт.</t>
  </si>
  <si>
    <t>3.4</t>
  </si>
  <si>
    <t>&gt; внешняя вилка для внешнего источника + кабель подключения 10м, установка розеток на 220В - 2 шт.</t>
  </si>
  <si>
    <t>3.5</t>
  </si>
  <si>
    <t>3.6</t>
  </si>
  <si>
    <t>3.7</t>
  </si>
  <si>
    <t>&gt; 13 пиновая вилка</t>
  </si>
  <si>
    <t>&gt; интеллектуальное зарядное устройство аккумулятора</t>
  </si>
  <si>
    <t xml:space="preserve">&gt; гибкие солнечные панели - 2шт, контроллер, 200 Вт </t>
  </si>
  <si>
    <t>4.1</t>
  </si>
  <si>
    <t>4.2</t>
  </si>
  <si>
    <t>4.3</t>
  </si>
  <si>
    <t>4.4</t>
  </si>
  <si>
    <t xml:space="preserve">&gt; складной стол на дверь, 1 шт. </t>
  </si>
  <si>
    <t>4.5</t>
  </si>
  <si>
    <t>4.6</t>
  </si>
  <si>
    <t>5.1</t>
  </si>
  <si>
    <t>5.2</t>
  </si>
  <si>
    <t>5.3</t>
  </si>
  <si>
    <t>6.1</t>
  </si>
  <si>
    <t>6.2</t>
  </si>
  <si>
    <t>&gt; наружняя фурнитура из нержавеющей стали</t>
  </si>
  <si>
    <t>6.3</t>
  </si>
  <si>
    <t>&gt; плита встроенная 2-х комфорочная, газовый баллон на 5 л., редуктор</t>
  </si>
  <si>
    <t>2.1</t>
  </si>
  <si>
    <t>2.2</t>
  </si>
  <si>
    <t>2.5</t>
  </si>
  <si>
    <t>2.6</t>
  </si>
  <si>
    <t>&gt; биотуалет</t>
  </si>
  <si>
    <t>&gt; вторая дополнительная дверь</t>
  </si>
  <si>
    <t xml:space="preserve">&gt; опорные стойки, 2 шт. </t>
  </si>
  <si>
    <t xml:space="preserve"> +</t>
  </si>
  <si>
    <t>V-образное дышло</t>
  </si>
  <si>
    <t>&gt; специальная прогрессивная рессорно-амортизаторная подвеска для АВТОДОМОВ на 1300 кг., комплект</t>
  </si>
  <si>
    <t>1. Материалы:</t>
  </si>
  <si>
    <t>2. Жилая зона:</t>
  </si>
  <si>
    <t>2.10</t>
  </si>
  <si>
    <t>2.13</t>
  </si>
  <si>
    <t>2.15</t>
  </si>
  <si>
    <t>2.16</t>
  </si>
  <si>
    <t>2.17</t>
  </si>
  <si>
    <t>3. Кухонная зона:</t>
  </si>
  <si>
    <t>4. Шасси:</t>
  </si>
  <si>
    <t>6. Доступны на выбор:</t>
  </si>
  <si>
    <t>1. Шасси:</t>
  </si>
  <si>
    <t>1.6</t>
  </si>
  <si>
    <t>1.7</t>
  </si>
  <si>
    <t>1.8</t>
  </si>
  <si>
    <t>2. Электрика, освещение:</t>
  </si>
  <si>
    <t>3. Мебель:</t>
  </si>
  <si>
    <t>4. Интерьер:</t>
  </si>
  <si>
    <t>5. Экстерьер:</t>
  </si>
  <si>
    <t>6. Оборудование:</t>
  </si>
  <si>
    <t>6.4</t>
  </si>
  <si>
    <t>6.5</t>
  </si>
  <si>
    <t>6.6</t>
  </si>
  <si>
    <t>6.7</t>
  </si>
  <si>
    <t>6.8</t>
  </si>
  <si>
    <t>6.9</t>
  </si>
  <si>
    <t>6.10</t>
  </si>
  <si>
    <t>Стоимость выбранных опций, руб.:</t>
  </si>
  <si>
    <t>Выбранные опции</t>
  </si>
  <si>
    <t xml:space="preserve">&gt; круглое боковое окно, 2 шт. </t>
  </si>
  <si>
    <t>Услуги по сборке</t>
  </si>
  <si>
    <t>Мат.затраты</t>
  </si>
  <si>
    <t>Услуги стор.орг.</t>
  </si>
  <si>
    <t>опции</t>
  </si>
  <si>
    <t>:ИТОГО</t>
  </si>
  <si>
    <t>разница</t>
  </si>
  <si>
    <t>базовая версия</t>
  </si>
  <si>
    <t xml:space="preserve">с опциями </t>
  </si>
  <si>
    <t>цена базовой версии</t>
  </si>
  <si>
    <t>КАПЛЯ ДАРОМ</t>
  </si>
  <si>
    <t>&gt; местное освещение в кухонной зоне</t>
  </si>
  <si>
    <t>&gt; комплект штор</t>
  </si>
  <si>
    <t>&gt; рундук на дышло прицепа произв. ООО "PETSUN"  дизайном, повторяющим форму модуля и цвет.</t>
  </si>
  <si>
    <t>&gt; рундук на дышло пластиковый</t>
  </si>
  <si>
    <t>&gt; душевая выносная лейка с выдел. кнопкой вкл. и выкл. насоса.</t>
  </si>
  <si>
    <t>&gt; маркиза 2,5х2 м с креп. на крышу (закреп. возможно только при заказе поперечин на крышу (рейлингов))</t>
  </si>
  <si>
    <t xml:space="preserve">&gt; поперечины (рейлинги) на крышу </t>
  </si>
  <si>
    <t>&gt; светодиодные фонари</t>
  </si>
  <si>
    <t>&gt; складной матрас 2000х1400 мм</t>
  </si>
  <si>
    <r>
      <rPr>
        <b/>
        <sz val="8.5"/>
        <rFont val="Arial"/>
        <family val="2"/>
        <charset val="204"/>
      </rPr>
      <t>Стоимость,</t>
    </r>
    <r>
      <rPr>
        <b/>
        <sz val="9"/>
        <rFont val="Arial"/>
        <family val="2"/>
        <charset val="204"/>
      </rPr>
      <t xml:space="preserve"> руб.</t>
    </r>
  </si>
  <si>
    <t>пангорама лайт</t>
  </si>
  <si>
    <t>1.1.1</t>
  </si>
  <si>
    <t>1.1.2</t>
  </si>
  <si>
    <t>1.1.3</t>
  </si>
  <si>
    <t>1.2.1</t>
  </si>
  <si>
    <t>1.2.2</t>
  </si>
  <si>
    <t>1.2.3</t>
  </si>
  <si>
    <t>&gt; горячее цинкование рамы</t>
  </si>
  <si>
    <t xml:space="preserve">&gt; столешница приставная </t>
  </si>
  <si>
    <t>&gt; комплект штор для PANORAMA</t>
  </si>
  <si>
    <t xml:space="preserve">&gt; комплект москитных сеток для PANORAMA </t>
  </si>
  <si>
    <t>&gt; аккумулятор тяговый 60 Ач (не боится глубокой разрядки)</t>
  </si>
  <si>
    <t>&gt; специальная прогрессивная рессорно-амортизаторная подвеска для АВТОДОМОВ на 940 кг., комплект (прицеп едет мягче, "проглатывая" кочки, нет вибрации к тягачу)</t>
  </si>
  <si>
    <r>
      <rPr>
        <sz val="11"/>
        <color rgb="FFFF0000"/>
        <rFont val="Arial"/>
        <family val="2"/>
        <charset val="204"/>
      </rPr>
      <t>&gt; местное освещение для чтения, 2 шт.</t>
    </r>
    <r>
      <rPr>
        <sz val="11"/>
        <rFont val="Arial"/>
        <family val="2"/>
        <charset val="204"/>
      </rPr>
      <t xml:space="preserve"> </t>
    </r>
  </si>
  <si>
    <t>7.1</t>
  </si>
  <si>
    <r>
      <t>Опции (дополнительное оборудование) на выбор для АВТОДОМОВ                                                                     (</t>
    </r>
    <r>
      <rPr>
        <b/>
        <sz val="11"/>
        <color rgb="FFFF0000"/>
        <rFont val="Arial"/>
        <family val="2"/>
        <charset val="204"/>
      </rPr>
      <t>красным выделены рекомендуемые, но не обязательные позиции</t>
    </r>
    <r>
      <rPr>
        <b/>
        <sz val="11"/>
        <rFont val="Arial"/>
        <family val="2"/>
        <charset val="204"/>
      </rPr>
      <t>):</t>
    </r>
  </si>
  <si>
    <t>7. Не вошедшие в другие группировки:</t>
  </si>
  <si>
    <t>5. Документация, регистрация:</t>
  </si>
  <si>
    <t xml:space="preserve">  - стеклопластик 1,5 мм из ровинговой ткани PREMIUM с гелькоутовым покрытием, цвет белый </t>
  </si>
  <si>
    <t xml:space="preserve">  - шлифованная, обработанная лаком, фанера 3 мм (либо HPL пластик) </t>
  </si>
  <si>
    <t xml:space="preserve">  - ламинированная фанера 6 мм</t>
  </si>
  <si>
    <t xml:space="preserve">  - утеплитель - экструдированный пенополистирол 30 мм</t>
  </si>
  <si>
    <t xml:space="preserve">  - утеплитель - экструдированный пенополистирол 40 мм</t>
  </si>
  <si>
    <t>большое панорамное окно</t>
  </si>
  <si>
    <t xml:space="preserve">круглое боковое окно, 2 шт. </t>
  </si>
  <si>
    <t>раздвижное окно между салоном и кухней</t>
  </si>
  <si>
    <t>окно с форточкой на входной двери</t>
  </si>
  <si>
    <t>окно с форточкой напротив входной двери</t>
  </si>
  <si>
    <t>шкаф вещевой</t>
  </si>
  <si>
    <t>столешница, выдвижные полки под столешницей, ниши с распашными дверьми под столешницей</t>
  </si>
  <si>
    <t>технический отсек под столешницей для аккумулятора и другого оборудования</t>
  </si>
  <si>
    <t>надёжная стальная рама, порошковая покраска</t>
  </si>
  <si>
    <t>стандартная подвеска для прицепов на 750 кг., комплект</t>
  </si>
  <si>
    <t>опорное колесо</t>
  </si>
  <si>
    <t>стандартные фонари</t>
  </si>
  <si>
    <t>&gt; комплект москитных сеток для ALLIGATOR и CAPSULA</t>
  </si>
  <si>
    <t>&gt; холодильник компрессорный, 18 л., 12 В</t>
  </si>
  <si>
    <t>&gt; вентиляционные отверстия в жилой зоне для приточки и вытяжки воздуха (2 вент.решётки)</t>
  </si>
  <si>
    <t>&gt; внесение изменений в конструкцию кухонного блока (изменение конструкторской документации, программного обеспечения станка с ЧПУ).</t>
  </si>
  <si>
    <t>договор поставки, гарантия</t>
  </si>
  <si>
    <t>ПТС, где написано прицеп к л/а АВТОДОМ (все модели прописаны в ОТТС (одобрение типа транспортного средства), регистрируется как полноценный АВТОДОМ, а не как перевозимый груз)</t>
  </si>
  <si>
    <t>&gt; фонарь заднего хода (при установке 13 пиновой вилки)</t>
  </si>
  <si>
    <t>&gt; освещение рундука прицепа</t>
  </si>
  <si>
    <r>
      <t xml:space="preserve">разводка кабеля под: </t>
    </r>
    <r>
      <rPr>
        <sz val="11"/>
        <rFont val="Arial"/>
        <family val="2"/>
        <charset val="204"/>
      </rPr>
      <t>освещение салона, местное освещение, уличное освещение, люк с вентилятором</t>
    </r>
  </si>
  <si>
    <t xml:space="preserve">&gt; местная USB розетка двойная с подсветкой для телеф., 2 шт. </t>
  </si>
  <si>
    <t>&gt; матрас 2000х1400 мм</t>
  </si>
  <si>
    <t>&gt; крючки для одежды</t>
  </si>
  <si>
    <t>большая откидная дверь. Лёгкость открывания и фиксация двери обеспечиваются газовыми упорами. Запирание на замок через фиксаторы</t>
  </si>
  <si>
    <t>&gt; верхний кухонный модуль с распашными дверцами (монтаж над столешницей)</t>
  </si>
  <si>
    <t>&gt; плита газовая мобильная однокомфорочная с картриджем</t>
  </si>
  <si>
    <t>&gt; люк накрышный с вентилятором с приточкой и вытяжкой</t>
  </si>
  <si>
    <t>&gt; раковина, кран для подачи воды, насос на 12В, бак для чистой воды 30 л. (монтаж под днище модуля) с краном для слива, заливная горловина для воды, прямой слив канализации</t>
  </si>
  <si>
    <t xml:space="preserve">&gt; светодиодные светильники с встроенными выключателями для освещения салона - 2 шт., для кухни - 1 шт. </t>
  </si>
  <si>
    <t>&gt; уличное светодиодное освещение, 1 шт.</t>
  </si>
  <si>
    <t>&gt; аккумулятор автомобильный, 60 Ач</t>
  </si>
  <si>
    <t>&gt; USB розетка двойная с подсветкой, розетка для прикуривателя, индикация напряжения в аккумуляторе</t>
  </si>
  <si>
    <t>колёса 165 (175)/70 R13 на штампованных дисках, пластиковые крылья, разболтовка 4х98</t>
  </si>
  <si>
    <t>7.2</t>
  </si>
  <si>
    <r>
      <t xml:space="preserve">&gt; регистрация прицепа в ГИБДД на Ваше имя, получение регистрационных знаков Вашего региона, оплата госпошлины (нужна будет доверенность) </t>
    </r>
    <r>
      <rPr>
        <sz val="11"/>
        <color rgb="FFFF0000"/>
        <rFont val="Arial"/>
        <family val="2"/>
        <charset val="204"/>
      </rPr>
      <t>(при заказе от 500 тыс. регистрация бесплатна)</t>
    </r>
  </si>
  <si>
    <t>6.11</t>
  </si>
  <si>
    <t>6.12</t>
  </si>
  <si>
    <t>6.13</t>
  </si>
  <si>
    <t>глухое окно на откидной двери</t>
  </si>
  <si>
    <r>
      <rPr>
        <b/>
        <sz val="11"/>
        <rFont val="Arial"/>
        <family val="2"/>
        <charset val="204"/>
      </rPr>
      <t>разводка кабеля под:</t>
    </r>
    <r>
      <rPr>
        <sz val="11"/>
        <rFont val="Arial"/>
        <family val="2"/>
        <charset val="204"/>
      </rPr>
      <t xml:space="preserve"> освещение кухонной зоны</t>
    </r>
  </si>
  <si>
    <t>&gt; детская полка с матрасом и выдвижным столиком и боковыми кармашками (2 шт.)</t>
  </si>
  <si>
    <t xml:space="preserve">&gt;  автономный отопитель со штатным пластиковым баком для топлива, 2 кВт </t>
  </si>
  <si>
    <t>PANORAMA изотерм</t>
  </si>
  <si>
    <t>ALLIGATOR изотерм</t>
  </si>
  <si>
    <t>CAPSULA изотерм</t>
  </si>
  <si>
    <r>
      <t xml:space="preserve">Единый прайс на продукты ООО "ПЕТСУН" </t>
    </r>
    <r>
      <rPr>
        <b/>
        <sz val="12"/>
        <rFont val="Arial"/>
        <family val="2"/>
        <charset val="204"/>
      </rPr>
      <t>от 14.09.2022 г.</t>
    </r>
  </si>
  <si>
    <t>KIT набор CAPSULA или ALLIGATOR</t>
  </si>
  <si>
    <t>1.1.4</t>
  </si>
  <si>
    <t xml:space="preserve">  - ламинированная фанера 18 мм</t>
  </si>
  <si>
    <t xml:space="preserve">  - ламинированная фанера 12 мм</t>
  </si>
  <si>
    <t>1.3.1</t>
  </si>
  <si>
    <t>1.3.2</t>
  </si>
  <si>
    <t>1.3.3</t>
  </si>
  <si>
    <t>1.3.4</t>
  </si>
  <si>
    <r>
      <rPr>
        <b/>
        <sz val="11"/>
        <color rgb="FF000000"/>
        <rFont val="Arial"/>
        <family val="2"/>
        <charset val="204"/>
      </rPr>
      <t>Стены: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</si>
  <si>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b/>
        <sz val="11"/>
        <color rgb="FF000000"/>
        <rFont val="Arial"/>
        <family val="2"/>
        <charset val="204"/>
      </rPr>
      <t>Потолок: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</si>
  <si>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b/>
        <sz val="11"/>
        <color rgb="FF000000"/>
        <rFont val="Arial"/>
        <family val="2"/>
        <charset val="204"/>
      </rPr>
      <t>Пол:</t>
    </r>
    <r>
      <rPr>
        <sz val="11"/>
        <color rgb="FF000000"/>
        <rFont val="Arial"/>
        <family val="2"/>
        <charset val="204"/>
      </rPr>
      <t xml:space="preserve"> сэндвич-панели (материалы склеены между собой на вакуумном прессе, образуя при этом единую прочную монолитную панель), состав (начиная снаружи):</t>
    </r>
  </si>
  <si>
    <r>
      <rPr>
        <sz val="11"/>
        <rFont val="Arial"/>
        <family val="2"/>
        <charset val="204"/>
      </rPr>
      <t>&gt;</t>
    </r>
    <r>
      <rPr>
        <b/>
        <sz val="11"/>
        <rFont val="Arial"/>
        <family val="2"/>
        <charset val="204"/>
      </rPr>
      <t xml:space="preserve"> разводка кабеля под: </t>
    </r>
    <r>
      <rPr>
        <sz val="11"/>
        <rFont val="Arial"/>
        <family val="2"/>
        <charset val="204"/>
      </rPr>
      <t>освещение салона, местное освещение, уличное освещение, люк с вентилятором</t>
    </r>
  </si>
  <si>
    <t>дверь с замком и фиксатором двери в открытом положении (обрамление двери резиновым уплотнителем)</t>
  </si>
  <si>
    <t>дверь с кемперным замком и фиксатором двери в открытом положении (обрамление двери алюминиевым профилем)</t>
  </si>
  <si>
    <r>
      <t xml:space="preserve">&gt; </t>
    </r>
    <r>
      <rPr>
        <b/>
        <sz val="11"/>
        <rFont val="Arial"/>
        <family val="2"/>
        <charset val="204"/>
      </rPr>
      <t>разводка кабеля под:</t>
    </r>
    <r>
      <rPr>
        <sz val="11"/>
        <rFont val="Arial"/>
        <family val="2"/>
        <charset val="204"/>
      </rPr>
      <t xml:space="preserve"> освещение кухонной зоны</t>
    </r>
  </si>
  <si>
    <t>6.14</t>
  </si>
  <si>
    <t>&gt; круглая раковина, кран для подачи воды, насос на 12В, бак для чистой воды 20 л. (2 канистры по 10 л.) (монтаж под столешницей), прямой слив канализации</t>
  </si>
  <si>
    <t>&gt; покраска модуля автомобильными эмалями под цвет Вашего авто (по согласованию)</t>
  </si>
  <si>
    <t>7.3</t>
  </si>
  <si>
    <t>7.4</t>
  </si>
  <si>
    <r>
      <t>&gt; сборка модуля (</t>
    </r>
    <r>
      <rPr>
        <sz val="11"/>
        <color rgb="FFFF0000"/>
        <rFont val="Arial"/>
        <family val="2"/>
        <charset val="204"/>
      </rPr>
      <t>АКЦИЯ!!! При заказе до 15 октября 2022 г. скидка на сборку модуля 50%</t>
    </r>
    <r>
      <rPr>
        <sz val="11"/>
        <rFont val="Arial"/>
        <family val="2"/>
        <charset val="204"/>
      </rPr>
      <t>)</t>
    </r>
  </si>
  <si>
    <t>1.9</t>
  </si>
  <si>
    <r>
      <rPr>
        <sz val="11"/>
        <rFont val="Arial"/>
        <family val="2"/>
        <charset val="204"/>
      </rPr>
      <t>&gt;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шасси (надёжная стальная рама, порошковая покраска, стандартная подвеска для прицепов на 750 кг., колёса 165 (175)/70 R13, пластиковые крылья, разболтовка 4х98, опорное колесо, стандартные фонари, ЭПТС (паспорт транспортного средства)</t>
    </r>
  </si>
  <si>
    <t>5.4</t>
  </si>
  <si>
    <t xml:space="preserve">Стоимость базовой версии, руб.: </t>
  </si>
  <si>
    <t>Итого стоимость (базовая версия+опции), руб.:</t>
  </si>
  <si>
    <t>Описание базовой версии АВТОДОМОВ:</t>
  </si>
  <si>
    <t>ОПИСАНИЕ МОДЕЛЕЙ (базовая версия):</t>
  </si>
</sst>
</file>

<file path=xl/styles.xml><?xml version="1.0" encoding="utf-8"?>
<styleSheet xmlns="http://schemas.openxmlformats.org/spreadsheetml/2006/main">
  <numFmts count="1">
    <numFmt numFmtId="164" formatCode="_-* #,##0.00\ &quot;р.&quot;_-;_-* \-#,##0.00\ &quot;р.&quot;;_-* &quot;-&quot;??\ &quot;р.&quot;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</font>
    <font>
      <b/>
      <sz val="8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0" fontId="0" fillId="0" borderId="0" xfId="0" applyProtection="1">
      <protection locked="0"/>
    </xf>
    <xf numFmtId="4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11" borderId="2" xfId="0" applyNumberFormat="1" applyFont="1" applyFill="1" applyBorder="1" applyAlignment="1" applyProtection="1">
      <alignment horizontal="center" vertical="center" wrapText="1"/>
      <protection locked="0"/>
    </xf>
    <xf numFmtId="4" fontId="17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Protection="1">
      <protection locked="0"/>
    </xf>
    <xf numFmtId="4" fontId="15" fillId="3" borderId="2" xfId="0" applyNumberFormat="1" applyFont="1" applyFill="1" applyBorder="1" applyAlignment="1" applyProtection="1">
      <alignment horizontal="center" vertical="center"/>
      <protection locked="0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4" fontId="19" fillId="0" borderId="2" xfId="0" applyNumberFormat="1" applyFont="1" applyBorder="1" applyAlignment="1" applyProtection="1">
      <alignment horizontal="center" vertical="center" wrapText="1"/>
      <protection locked="0"/>
    </xf>
    <xf numFmtId="4" fontId="19" fillId="0" borderId="3" xfId="0" applyNumberFormat="1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Alignment="1" applyProtection="1">
      <alignment horizontal="center" vertical="center" wrapText="1"/>
      <protection locked="0"/>
    </xf>
    <xf numFmtId="4" fontId="19" fillId="12" borderId="0" xfId="0" applyNumberFormat="1" applyFont="1" applyFill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4" fontId="16" fillId="0" borderId="0" xfId="0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0" fillId="2" borderId="2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2" xfId="0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5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7" borderId="2" xfId="0" applyFont="1" applyFill="1" applyBorder="1" applyAlignment="1">
      <alignment horizontal="left" vertical="center" wrapText="1"/>
    </xf>
    <xf numFmtId="4" fontId="0" fillId="8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19" fillId="12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/>
    <xf numFmtId="4" fontId="0" fillId="0" borderId="0" xfId="0" applyNumberFormat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left" vertical="center" wrapText="1"/>
    </xf>
    <xf numFmtId="0" fontId="0" fillId="1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vertical="center" wrapText="1"/>
    </xf>
    <xf numFmtId="4" fontId="9" fillId="13" borderId="2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13" borderId="2" xfId="0" applyFont="1" applyFill="1" applyBorder="1" applyAlignment="1">
      <alignment horizontal="center" vertical="center" wrapText="1"/>
    </xf>
    <xf numFmtId="4" fontId="1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1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11" borderId="2" xfId="0" applyNumberFormat="1" applyFill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9" borderId="3" xfId="0" applyNumberFormat="1" applyFill="1" applyBorder="1" applyAlignment="1" applyProtection="1">
      <alignment horizontal="center" vertical="center" wrapText="1"/>
      <protection locked="0"/>
    </xf>
    <xf numFmtId="4" fontId="0" fillId="9" borderId="5" xfId="0" applyNumberFormat="1" applyFill="1" applyBorder="1" applyAlignment="1" applyProtection="1">
      <alignment horizontal="center" vertical="center" wrapText="1"/>
      <protection locked="0"/>
    </xf>
    <xf numFmtId="4" fontId="0" fillId="9" borderId="4" xfId="0" applyNumberForma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8" borderId="2" xfId="0" applyNumberForma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4" fontId="22" fillId="0" borderId="1" xfId="1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horizontal="center" vertical="center" wrapText="1"/>
    </xf>
  </cellXfs>
  <cellStyles count="6">
    <cellStyle name="Hyperlink" xfId="3"/>
    <cellStyle name="Гиперссылка" xfId="1" builtinId="8"/>
    <cellStyle name="Денежный 2" xfId="5"/>
    <cellStyle name="Обычный" xfId="0" builtinId="0"/>
    <cellStyle name="Обычный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68" lockText="1" noThreeD="1"/>
</file>

<file path=xl/ctrlProps/ctrlProp10.xml><?xml version="1.0" encoding="utf-8"?>
<formControlPr xmlns="http://schemas.microsoft.com/office/spreadsheetml/2009/9/main" objectType="CheckBox" fmlaLink="$N$88" lockText="1" noThreeD="1"/>
</file>

<file path=xl/ctrlProps/ctrlProp100.xml><?xml version="1.0" encoding="utf-8"?>
<formControlPr xmlns="http://schemas.microsoft.com/office/spreadsheetml/2009/9/main" objectType="CheckBox" fmlaLink="$N$112" lockText="1" noThreeD="1"/>
</file>

<file path=xl/ctrlProps/ctrlProp101.xml><?xml version="1.0" encoding="utf-8"?>
<formControlPr xmlns="http://schemas.microsoft.com/office/spreadsheetml/2009/9/main" objectType="CheckBox" fmlaLink="$I$112" lockText="1" noThreeD="1"/>
</file>

<file path=xl/ctrlProps/ctrlProp102.xml><?xml version="1.0" encoding="utf-8"?>
<formControlPr xmlns="http://schemas.microsoft.com/office/spreadsheetml/2009/9/main" objectType="CheckBox" fmlaLink="$I$117" lockText="1" noThreeD="1"/>
</file>

<file path=xl/ctrlProps/ctrlProp103.xml><?xml version="1.0" encoding="utf-8"?>
<formControlPr xmlns="http://schemas.microsoft.com/office/spreadsheetml/2009/9/main" objectType="CheckBox" fmlaLink="$N$117" lockText="1" noThreeD="1"/>
</file>

<file path=xl/ctrlProps/ctrlProp104.xml><?xml version="1.0" encoding="utf-8"?>
<formControlPr xmlns="http://schemas.microsoft.com/office/spreadsheetml/2009/9/main" objectType="CheckBox" fmlaLink="$S$117" lockText="1" noThreeD="1"/>
</file>

<file path=xl/ctrlProps/ctrlProp105.xml><?xml version="1.0" encoding="utf-8"?>
<formControlPr xmlns="http://schemas.microsoft.com/office/spreadsheetml/2009/9/main" objectType="CheckBox" fmlaLink="$I$120" lockText="1" noThreeD="1"/>
</file>

<file path=xl/ctrlProps/ctrlProp106.xml><?xml version="1.0" encoding="utf-8"?>
<formControlPr xmlns="http://schemas.microsoft.com/office/spreadsheetml/2009/9/main" objectType="CheckBox" fmlaLink="$N$120" lockText="1" noThreeD="1"/>
</file>

<file path=xl/ctrlProps/ctrlProp107.xml><?xml version="1.0" encoding="utf-8"?>
<formControlPr xmlns="http://schemas.microsoft.com/office/spreadsheetml/2009/9/main" objectType="CheckBox" fmlaLink="$S$120" lockText="1" noThreeD="1"/>
</file>

<file path=xl/ctrlProps/ctrlProp108.xml><?xml version="1.0" encoding="utf-8"?>
<formControlPr xmlns="http://schemas.microsoft.com/office/spreadsheetml/2009/9/main" objectType="CheckBox" fmlaLink="$I$123" lockText="1" noThreeD="1"/>
</file>

<file path=xl/ctrlProps/ctrlProp109.xml><?xml version="1.0" encoding="utf-8"?>
<formControlPr xmlns="http://schemas.microsoft.com/office/spreadsheetml/2009/9/main" objectType="CheckBox" fmlaLink="$N$123" lockText="1" noThreeD="1"/>
</file>

<file path=xl/ctrlProps/ctrlProp11.xml><?xml version="1.0" encoding="utf-8"?>
<formControlPr xmlns="http://schemas.microsoft.com/office/spreadsheetml/2009/9/main" objectType="CheckBox" fmlaLink="$S$88" lockText="1" noThreeD="1"/>
</file>

<file path=xl/ctrlProps/ctrlProp110.xml><?xml version="1.0" encoding="utf-8"?>
<formControlPr xmlns="http://schemas.microsoft.com/office/spreadsheetml/2009/9/main" objectType="CheckBox" fmlaLink="$S$123" lockText="1" noThreeD="1"/>
</file>

<file path=xl/ctrlProps/ctrlProp111.xml><?xml version="1.0" encoding="utf-8"?>
<formControlPr xmlns="http://schemas.microsoft.com/office/spreadsheetml/2009/9/main" objectType="CheckBox" fmlaLink="$X$123" lockText="1" noThreeD="1"/>
</file>

<file path=xl/ctrlProps/ctrlProp112.xml><?xml version="1.0" encoding="utf-8"?>
<formControlPr xmlns="http://schemas.microsoft.com/office/spreadsheetml/2009/9/main" objectType="CheckBox" fmlaLink="$X$120" lockText="1" noThreeD="1"/>
</file>

<file path=xl/ctrlProps/ctrlProp113.xml><?xml version="1.0" encoding="utf-8"?>
<formControlPr xmlns="http://schemas.microsoft.com/office/spreadsheetml/2009/9/main" objectType="CheckBox" fmlaLink="$X$117" lockText="1" noThreeD="1"/>
</file>

<file path=xl/ctrlProps/ctrlProp114.xml><?xml version="1.0" encoding="utf-8"?>
<formControlPr xmlns="http://schemas.microsoft.com/office/spreadsheetml/2009/9/main" objectType="CheckBox" fmlaLink="$X$113" lockText="1" noThreeD="1"/>
</file>

<file path=xl/ctrlProps/ctrlProp115.xml><?xml version="1.0" encoding="utf-8"?>
<formControlPr xmlns="http://schemas.microsoft.com/office/spreadsheetml/2009/9/main" objectType="CheckBox" fmlaLink="$X$112" lockText="1" noThreeD="1"/>
</file>

<file path=xl/ctrlProps/ctrlProp116.xml><?xml version="1.0" encoding="utf-8"?>
<formControlPr xmlns="http://schemas.microsoft.com/office/spreadsheetml/2009/9/main" objectType="CheckBox" fmlaLink="$X$110" lockText="1" noThreeD="1"/>
</file>

<file path=xl/ctrlProps/ctrlProp117.xml><?xml version="1.0" encoding="utf-8"?>
<formControlPr xmlns="http://schemas.microsoft.com/office/spreadsheetml/2009/9/main" objectType="CheckBox" fmlaLink="$X$108" lockText="1" noThreeD="1"/>
</file>

<file path=xl/ctrlProps/ctrlProp118.xml><?xml version="1.0" encoding="utf-8"?>
<formControlPr xmlns="http://schemas.microsoft.com/office/spreadsheetml/2009/9/main" objectType="CheckBox" fmlaLink="$X$102" lockText="1" noThreeD="1"/>
</file>

<file path=xl/ctrlProps/ctrlProp119.xml><?xml version="1.0" encoding="utf-8"?>
<formControlPr xmlns="http://schemas.microsoft.com/office/spreadsheetml/2009/9/main" objectType="CheckBox" fmlaLink="$X$93" lockText="1" noThreeD="1"/>
</file>

<file path=xl/ctrlProps/ctrlProp12.xml><?xml version="1.0" encoding="utf-8"?>
<formControlPr xmlns="http://schemas.microsoft.com/office/spreadsheetml/2009/9/main" objectType="CheckBox" fmlaLink="$I$89" lockText="1" noThreeD="1"/>
</file>

<file path=xl/ctrlProps/ctrlProp120.xml><?xml version="1.0" encoding="utf-8"?>
<formControlPr xmlns="http://schemas.microsoft.com/office/spreadsheetml/2009/9/main" objectType="CheckBox" fmlaLink="$X$96" lockText="1" noThreeD="1"/>
</file>

<file path=xl/ctrlProps/ctrlProp121.xml><?xml version="1.0" encoding="utf-8"?>
<formControlPr xmlns="http://schemas.microsoft.com/office/spreadsheetml/2009/9/main" objectType="CheckBox" fmlaLink="$X$83" lockText="1" noThreeD="1"/>
</file>

<file path=xl/ctrlProps/ctrlProp122.xml><?xml version="1.0" encoding="utf-8"?>
<formControlPr xmlns="http://schemas.microsoft.com/office/spreadsheetml/2009/9/main" objectType="CheckBox" fmlaLink="$X$82" lockText="1" noThreeD="1"/>
</file>

<file path=xl/ctrlProps/ctrlProp123.xml><?xml version="1.0" encoding="utf-8"?>
<formControlPr xmlns="http://schemas.microsoft.com/office/spreadsheetml/2009/9/main" objectType="CheckBox" fmlaLink="$X$81" lockText="1" noThreeD="1"/>
</file>

<file path=xl/ctrlProps/ctrlProp124.xml><?xml version="1.0" encoding="utf-8"?>
<formControlPr xmlns="http://schemas.microsoft.com/office/spreadsheetml/2009/9/main" objectType="CheckBox" fmlaLink="$X$79" lockText="1" noThreeD="1"/>
</file>

<file path=xl/ctrlProps/ctrlProp125.xml><?xml version="1.0" encoding="utf-8"?>
<formControlPr xmlns="http://schemas.microsoft.com/office/spreadsheetml/2009/9/main" objectType="CheckBox" fmlaLink="$X$69" lockText="1" noThreeD="1"/>
</file>

<file path=xl/ctrlProps/ctrlProp126.xml><?xml version="1.0" encoding="utf-8"?>
<formControlPr xmlns="http://schemas.microsoft.com/office/spreadsheetml/2009/9/main" objectType="CheckBox" fmlaLink="$X$70" lockText="1" noThreeD="1"/>
</file>

<file path=xl/ctrlProps/ctrlProp127.xml><?xml version="1.0" encoding="utf-8"?>
<formControlPr xmlns="http://schemas.microsoft.com/office/spreadsheetml/2009/9/main" objectType="CheckBox" fmlaLink="$X$71" lockText="1" noThreeD="1"/>
</file>

<file path=xl/ctrlProps/ctrlProp128.xml><?xml version="1.0" encoding="utf-8"?>
<formControlPr xmlns="http://schemas.microsoft.com/office/spreadsheetml/2009/9/main" objectType="CheckBox" fmlaLink="$S$110" lockText="1" noThreeD="1"/>
</file>

<file path=xl/ctrlProps/ctrlProp129.xml><?xml version="1.0" encoding="utf-8"?>
<formControlPr xmlns="http://schemas.microsoft.com/office/spreadsheetml/2009/9/main" objectType="CheckBox" fmlaLink="$I$113" lockText="1" noThreeD="1"/>
</file>

<file path=xl/ctrlProps/ctrlProp13.xml><?xml version="1.0" encoding="utf-8"?>
<formControlPr xmlns="http://schemas.microsoft.com/office/spreadsheetml/2009/9/main" objectType="CheckBox" fmlaLink="$N$89" lockText="1" noThreeD="1"/>
</file>

<file path=xl/ctrlProps/ctrlProp130.xml><?xml version="1.0" encoding="utf-8"?>
<formControlPr xmlns="http://schemas.microsoft.com/office/spreadsheetml/2009/9/main" objectType="CheckBox" fmlaLink="$N$113" lockText="1" noThreeD="1"/>
</file>

<file path=xl/ctrlProps/ctrlProp131.xml><?xml version="1.0" encoding="utf-8"?>
<formControlPr xmlns="http://schemas.microsoft.com/office/spreadsheetml/2009/9/main" objectType="CheckBox" fmlaLink="$S$113" lockText="1" noThreeD="1"/>
</file>

<file path=xl/ctrlProps/ctrlProp132.xml><?xml version="1.0" encoding="utf-8"?>
<formControlPr xmlns="http://schemas.microsoft.com/office/spreadsheetml/2009/9/main" objectType="CheckBox" fmlaLink="$N$98" lockText="1" noThreeD="1"/>
</file>

<file path=xl/ctrlProps/ctrlProp133.xml><?xml version="1.0" encoding="utf-8"?>
<formControlPr xmlns="http://schemas.microsoft.com/office/spreadsheetml/2009/9/main" objectType="CheckBox" fmlaLink="$X$98" lockText="1" noThreeD="1"/>
</file>

<file path=xl/ctrlProps/ctrlProp134.xml><?xml version="1.0" encoding="utf-8"?>
<formControlPr xmlns="http://schemas.microsoft.com/office/spreadsheetml/2009/9/main" objectType="CheckBox" fmlaLink="$S$98" lockText="1" noThreeD="1"/>
</file>

<file path=xl/ctrlProps/ctrlProp135.xml><?xml version="1.0" encoding="utf-8"?>
<formControlPr xmlns="http://schemas.microsoft.com/office/spreadsheetml/2009/9/main" objectType="CheckBox" fmlaLink="$N$72" lockText="1" noThreeD="1"/>
</file>

<file path=xl/ctrlProps/ctrlProp136.xml><?xml version="1.0" encoding="utf-8"?>
<formControlPr xmlns="http://schemas.microsoft.com/office/spreadsheetml/2009/9/main" objectType="CheckBox" fmlaLink="$S$72" lockText="1" noThreeD="1"/>
</file>

<file path=xl/ctrlProps/ctrlProp137.xml><?xml version="1.0" encoding="utf-8"?>
<formControlPr xmlns="http://schemas.microsoft.com/office/spreadsheetml/2009/9/main" objectType="CheckBox" fmlaLink="$X$72" lockText="1" noThreeD="1"/>
</file>

<file path=xl/ctrlProps/ctrlProp138.xml><?xml version="1.0" encoding="utf-8"?>
<formControlPr xmlns="http://schemas.microsoft.com/office/spreadsheetml/2009/9/main" objectType="CheckBox" fmlaLink="$N$74" lockText="1" noThreeD="1"/>
</file>

<file path=xl/ctrlProps/ctrlProp139.xml><?xml version="1.0" encoding="utf-8"?>
<formControlPr xmlns="http://schemas.microsoft.com/office/spreadsheetml/2009/9/main" objectType="CheckBox" fmlaLink="$S$74" lockText="1" noThreeD="1"/>
</file>

<file path=xl/ctrlProps/ctrlProp14.xml><?xml version="1.0" encoding="utf-8"?>
<formControlPr xmlns="http://schemas.microsoft.com/office/spreadsheetml/2009/9/main" objectType="CheckBox" fmlaLink="$S$89" lockText="1" noThreeD="1"/>
</file>

<file path=xl/ctrlProps/ctrlProp140.xml><?xml version="1.0" encoding="utf-8"?>
<formControlPr xmlns="http://schemas.microsoft.com/office/spreadsheetml/2009/9/main" objectType="CheckBox" fmlaLink="$X$74" lockText="1" noThreeD="1"/>
</file>

<file path=xl/ctrlProps/ctrlProp141.xml><?xml version="1.0" encoding="utf-8"?>
<formControlPr xmlns="http://schemas.microsoft.com/office/spreadsheetml/2009/9/main" objectType="CheckBox" fmlaLink="$I$75" lockText="1" noThreeD="1"/>
</file>

<file path=xl/ctrlProps/ctrlProp142.xml><?xml version="1.0" encoding="utf-8"?>
<formControlPr xmlns="http://schemas.microsoft.com/office/spreadsheetml/2009/9/main" objectType="CheckBox" fmlaLink="$N$75" lockText="1" noThreeD="1"/>
</file>

<file path=xl/ctrlProps/ctrlProp143.xml><?xml version="1.0" encoding="utf-8"?>
<formControlPr xmlns="http://schemas.microsoft.com/office/spreadsheetml/2009/9/main" objectType="CheckBox" fmlaLink="$S$75" lockText="1" noThreeD="1"/>
</file>

<file path=xl/ctrlProps/ctrlProp144.xml><?xml version="1.0" encoding="utf-8"?>
<formControlPr xmlns="http://schemas.microsoft.com/office/spreadsheetml/2009/9/main" objectType="CheckBox" fmlaLink="$X$75" lockText="1" noThreeD="1"/>
</file>

<file path=xl/ctrlProps/ctrlProp145.xml><?xml version="1.0" encoding="utf-8"?>
<formControlPr xmlns="http://schemas.microsoft.com/office/spreadsheetml/2009/9/main" objectType="CheckBox" fmlaLink="$I$91" lockText="1" noThreeD="1"/>
</file>

<file path=xl/ctrlProps/ctrlProp146.xml><?xml version="1.0" encoding="utf-8"?>
<formControlPr xmlns="http://schemas.microsoft.com/office/spreadsheetml/2009/9/main" objectType="CheckBox" fmlaLink="$N$91" lockText="1" noThreeD="1"/>
</file>

<file path=xl/ctrlProps/ctrlProp147.xml><?xml version="1.0" encoding="utf-8"?>
<formControlPr xmlns="http://schemas.microsoft.com/office/spreadsheetml/2009/9/main" objectType="CheckBox" fmlaLink="$S$91" lockText="1" noThreeD="1"/>
</file>

<file path=xl/ctrlProps/ctrlProp148.xml><?xml version="1.0" encoding="utf-8"?>
<formControlPr xmlns="http://schemas.microsoft.com/office/spreadsheetml/2009/9/main" objectType="CheckBox" fmlaLink="$X$91" lockText="1" noThreeD="1"/>
</file>

<file path=xl/ctrlProps/ctrlProp149.xml><?xml version="1.0" encoding="utf-8"?>
<formControlPr xmlns="http://schemas.microsoft.com/office/spreadsheetml/2009/9/main" objectType="CheckBox" fmlaLink="$X$73" lockText="1" noThreeD="1"/>
</file>

<file path=xl/ctrlProps/ctrlProp15.xml><?xml version="1.0" encoding="utf-8"?>
<formControlPr xmlns="http://schemas.microsoft.com/office/spreadsheetml/2009/9/main" objectType="CheckBox" fmlaLink="$N$103" lockText="1" noThreeD="1"/>
</file>

<file path=xl/ctrlProps/ctrlProp150.xml><?xml version="1.0" encoding="utf-8"?>
<formControlPr xmlns="http://schemas.microsoft.com/office/spreadsheetml/2009/9/main" objectType="CheckBox" fmlaLink="$N$124" lockText="1" noThreeD="1"/>
</file>

<file path=xl/ctrlProps/ctrlProp151.xml><?xml version="1.0" encoding="utf-8"?>
<formControlPr xmlns="http://schemas.microsoft.com/office/spreadsheetml/2009/9/main" objectType="CheckBox" fmlaLink="$S$124" lockText="1" noThreeD="1"/>
</file>

<file path=xl/ctrlProps/ctrlProp152.xml><?xml version="1.0" encoding="utf-8"?>
<formControlPr xmlns="http://schemas.microsoft.com/office/spreadsheetml/2009/9/main" objectType="CheckBox" fmlaLink="$X$124" lockText="1" noThreeD="1"/>
</file>

<file path=xl/ctrlProps/ctrlProp153.xml><?xml version="1.0" encoding="utf-8"?>
<formControlPr xmlns="http://schemas.microsoft.com/office/spreadsheetml/2009/9/main" objectType="CheckBox" fmlaLink="$I$126" lockText="1" noThreeD="1"/>
</file>

<file path=xl/ctrlProps/ctrlProp154.xml><?xml version="1.0" encoding="utf-8"?>
<formControlPr xmlns="http://schemas.microsoft.com/office/spreadsheetml/2009/9/main" objectType="CheckBox" fmlaLink="$N$126" lockText="1" noThreeD="1"/>
</file>

<file path=xl/ctrlProps/ctrlProp155.xml><?xml version="1.0" encoding="utf-8"?>
<formControlPr xmlns="http://schemas.microsoft.com/office/spreadsheetml/2009/9/main" objectType="CheckBox" fmlaLink="$S$126" lockText="1" noThreeD="1"/>
</file>

<file path=xl/ctrlProps/ctrlProp156.xml><?xml version="1.0" encoding="utf-8"?>
<formControlPr xmlns="http://schemas.microsoft.com/office/spreadsheetml/2009/9/main" objectType="CheckBox" fmlaLink="$X$126" lockText="1" noThreeD="1"/>
</file>

<file path=xl/ctrlProps/ctrlProp157.xml><?xml version="1.0" encoding="utf-8"?>
<formControlPr xmlns="http://schemas.microsoft.com/office/spreadsheetml/2009/9/main" objectType="CheckBox" fmlaLink="$I$85" lockText="1" noThreeD="1"/>
</file>

<file path=xl/ctrlProps/ctrlProp158.xml><?xml version="1.0" encoding="utf-8"?>
<formControlPr xmlns="http://schemas.microsoft.com/office/spreadsheetml/2009/9/main" objectType="CheckBox" fmlaLink="$N$85" lockText="1" noThreeD="1"/>
</file>

<file path=xl/ctrlProps/ctrlProp159.xml><?xml version="1.0" encoding="utf-8"?>
<formControlPr xmlns="http://schemas.microsoft.com/office/spreadsheetml/2009/9/main" objectType="CheckBox" fmlaLink="$S$85" lockText="1" noThreeD="1"/>
</file>

<file path=xl/ctrlProps/ctrlProp16.xml><?xml version="1.0" encoding="utf-8"?>
<formControlPr xmlns="http://schemas.microsoft.com/office/spreadsheetml/2009/9/main" objectType="CheckBox" fmlaLink="$S$104" lockText="1" noThreeD="1"/>
</file>

<file path=xl/ctrlProps/ctrlProp160.xml><?xml version="1.0" encoding="utf-8"?>
<formControlPr xmlns="http://schemas.microsoft.com/office/spreadsheetml/2009/9/main" objectType="CheckBox" fmlaLink="$X$85" lockText="1" noThreeD="1"/>
</file>

<file path=xl/ctrlProps/ctrlProp161.xml><?xml version="1.0" encoding="utf-8"?>
<formControlPr xmlns="http://schemas.microsoft.com/office/spreadsheetml/2009/9/main" objectType="CheckBox" fmlaLink="$N$86" lockText="1" noThreeD="1"/>
</file>

<file path=xl/ctrlProps/ctrlProp162.xml><?xml version="1.0" encoding="utf-8"?>
<formControlPr xmlns="http://schemas.microsoft.com/office/spreadsheetml/2009/9/main" objectType="CheckBox" fmlaLink="$S$86" lockText="1" noThreeD="1"/>
</file>

<file path=xl/ctrlProps/ctrlProp163.xml><?xml version="1.0" encoding="utf-8"?>
<formControlPr xmlns="http://schemas.microsoft.com/office/spreadsheetml/2009/9/main" objectType="CheckBox" fmlaLink="$X$86" lockText="1" noThreeD="1"/>
</file>

<file path=xl/ctrlProps/ctrlProp164.xml><?xml version="1.0" encoding="utf-8"?>
<formControlPr xmlns="http://schemas.microsoft.com/office/spreadsheetml/2009/9/main" objectType="CheckBox" fmlaLink="$N$121" lockText="1" noThreeD="1"/>
</file>

<file path=xl/ctrlProps/ctrlProp165.xml><?xml version="1.0" encoding="utf-8"?>
<formControlPr xmlns="http://schemas.microsoft.com/office/spreadsheetml/2009/9/main" objectType="CheckBox" fmlaLink="$S$121" lockText="1" noThreeD="1"/>
</file>

<file path=xl/ctrlProps/ctrlProp166.xml><?xml version="1.0" encoding="utf-8"?>
<formControlPr xmlns="http://schemas.microsoft.com/office/spreadsheetml/2009/9/main" objectType="CheckBox" fmlaLink="$X$121" lockText="1" noThreeD="1"/>
</file>

<file path=xl/ctrlProps/ctrlProp167.xml><?xml version="1.0" encoding="utf-8"?>
<formControlPr xmlns="http://schemas.microsoft.com/office/spreadsheetml/2009/9/main" objectType="CheckBox" fmlaLink="$I$87" lockText="1" noThreeD="1"/>
</file>

<file path=xl/ctrlProps/ctrlProp168.xml><?xml version="1.0" encoding="utf-8"?>
<formControlPr xmlns="http://schemas.microsoft.com/office/spreadsheetml/2009/9/main" objectType="CheckBox" fmlaLink="$N$87" lockText="1" noThreeD="1"/>
</file>

<file path=xl/ctrlProps/ctrlProp169.xml><?xml version="1.0" encoding="utf-8"?>
<formControlPr xmlns="http://schemas.microsoft.com/office/spreadsheetml/2009/9/main" objectType="CheckBox" fmlaLink="$S$87" lockText="1" noThreeD="1"/>
</file>

<file path=xl/ctrlProps/ctrlProp17.xml><?xml version="1.0" encoding="utf-8"?>
<formControlPr xmlns="http://schemas.microsoft.com/office/spreadsheetml/2009/9/main" objectType="CheckBox" fmlaLink="$N$105" lockText="1" noThreeD="1"/>
</file>

<file path=xl/ctrlProps/ctrlProp170.xml><?xml version="1.0" encoding="utf-8"?>
<formControlPr xmlns="http://schemas.microsoft.com/office/spreadsheetml/2009/9/main" objectType="CheckBox" fmlaLink="$X$87" lockText="1" noThreeD="1"/>
</file>

<file path=xl/ctrlProps/ctrlProp171.xml><?xml version="1.0" encoding="utf-8"?>
<formControlPr xmlns="http://schemas.microsoft.com/office/spreadsheetml/2009/9/main" objectType="CheckBox" fmlaLink="$N$94" lockText="1" noThreeD="1"/>
</file>

<file path=xl/ctrlProps/ctrlProp172.xml><?xml version="1.0" encoding="utf-8"?>
<formControlPr xmlns="http://schemas.microsoft.com/office/spreadsheetml/2009/9/main" objectType="CheckBox" fmlaLink="$S$94" lockText="1" noThreeD="1"/>
</file>

<file path=xl/ctrlProps/ctrlProp173.xml><?xml version="1.0" encoding="utf-8"?>
<formControlPr xmlns="http://schemas.microsoft.com/office/spreadsheetml/2009/9/main" objectType="CheckBox" fmlaLink="$X$94" lockText="1" noThreeD="1"/>
</file>

<file path=xl/ctrlProps/ctrlProp174.xml><?xml version="1.0" encoding="utf-8"?>
<formControlPr xmlns="http://schemas.microsoft.com/office/spreadsheetml/2009/9/main" objectType="CheckBox" fmlaLink="$N$97" lockText="1" noThreeD="1"/>
</file>

<file path=xl/ctrlProps/ctrlProp175.xml><?xml version="1.0" encoding="utf-8"?>
<formControlPr xmlns="http://schemas.microsoft.com/office/spreadsheetml/2009/9/main" objectType="CheckBox" fmlaLink="$S$97" lockText="1" noThreeD="1"/>
</file>

<file path=xl/ctrlProps/ctrlProp176.xml><?xml version="1.0" encoding="utf-8"?>
<formControlPr xmlns="http://schemas.microsoft.com/office/spreadsheetml/2009/9/main" objectType="CheckBox" fmlaLink="$X$97" lockText="1" noThreeD="1"/>
</file>

<file path=xl/ctrlProps/ctrlProp177.xml><?xml version="1.0" encoding="utf-8"?>
<formControlPr xmlns="http://schemas.microsoft.com/office/spreadsheetml/2009/9/main" objectType="CheckBox" fmlaLink="$N$99" lockText="1" noThreeD="1"/>
</file>

<file path=xl/ctrlProps/ctrlProp178.xml><?xml version="1.0" encoding="utf-8"?>
<formControlPr xmlns="http://schemas.microsoft.com/office/spreadsheetml/2009/9/main" objectType="CheckBox" fmlaLink="$S$99" lockText="1" noThreeD="1"/>
</file>

<file path=xl/ctrlProps/ctrlProp179.xml><?xml version="1.0" encoding="utf-8"?>
<formControlPr xmlns="http://schemas.microsoft.com/office/spreadsheetml/2009/9/main" objectType="CheckBox" fmlaLink="$X$99" lockText="1" noThreeD="1"/>
</file>

<file path=xl/ctrlProps/ctrlProp18.xml><?xml version="1.0" encoding="utf-8"?>
<formControlPr xmlns="http://schemas.microsoft.com/office/spreadsheetml/2009/9/main" objectType="CheckBox" fmlaLink="$I$106" lockText="1" noThreeD="1"/>
</file>

<file path=xl/ctrlProps/ctrlProp180.xml><?xml version="1.0" encoding="utf-8"?>
<formControlPr xmlns="http://schemas.microsoft.com/office/spreadsheetml/2009/9/main" objectType="CheckBox" fmlaLink="$N$95" lockText="1" noThreeD="1"/>
</file>

<file path=xl/ctrlProps/ctrlProp181.xml><?xml version="1.0" encoding="utf-8"?>
<formControlPr xmlns="http://schemas.microsoft.com/office/spreadsheetml/2009/9/main" objectType="CheckBox" fmlaLink="$S$95" lockText="1" noThreeD="1"/>
</file>

<file path=xl/ctrlProps/ctrlProp182.xml><?xml version="1.0" encoding="utf-8"?>
<formControlPr xmlns="http://schemas.microsoft.com/office/spreadsheetml/2009/9/main" objectType="CheckBox" fmlaLink="$X$95" lockText="1" noThreeD="1"/>
</file>

<file path=xl/ctrlProps/ctrlProp183.xml><?xml version="1.0" encoding="utf-8"?>
<formControlPr xmlns="http://schemas.microsoft.com/office/spreadsheetml/2009/9/main" objectType="CheckBox" fmlaLink="$I$114" lockText="1" noThreeD="1"/>
</file>

<file path=xl/ctrlProps/ctrlProp184.xml><?xml version="1.0" encoding="utf-8"?>
<formControlPr xmlns="http://schemas.microsoft.com/office/spreadsheetml/2009/9/main" objectType="CheckBox" fmlaLink="$N$114" lockText="1" noThreeD="1"/>
</file>

<file path=xl/ctrlProps/ctrlProp185.xml><?xml version="1.0" encoding="utf-8"?>
<formControlPr xmlns="http://schemas.microsoft.com/office/spreadsheetml/2009/9/main" objectType="CheckBox" fmlaLink="$S$114" lockText="1" noThreeD="1"/>
</file>

<file path=xl/ctrlProps/ctrlProp186.xml><?xml version="1.0" encoding="utf-8"?>
<formControlPr xmlns="http://schemas.microsoft.com/office/spreadsheetml/2009/9/main" objectType="CheckBox" fmlaLink="$X$114" lockText="1" noThreeD="1"/>
</file>

<file path=xl/ctrlProps/ctrlProp187.xml><?xml version="1.0" encoding="utf-8"?>
<formControlPr xmlns="http://schemas.microsoft.com/office/spreadsheetml/2009/9/main" objectType="CheckBox" fmlaLink="$N$122" lockText="1" noThreeD="1"/>
</file>

<file path=xl/ctrlProps/ctrlProp188.xml><?xml version="1.0" encoding="utf-8"?>
<formControlPr xmlns="http://schemas.microsoft.com/office/spreadsheetml/2009/9/main" objectType="CheckBox" fmlaLink="$S$122" lockText="1" noThreeD="1"/>
</file>

<file path=xl/ctrlProps/ctrlProp189.xml><?xml version="1.0" encoding="utf-8"?>
<formControlPr xmlns="http://schemas.microsoft.com/office/spreadsheetml/2009/9/main" objectType="CheckBox" fmlaLink="$X$122" lockText="1" noThreeD="1"/>
</file>

<file path=xl/ctrlProps/ctrlProp19.xml><?xml version="1.0" encoding="utf-8"?>
<formControlPr xmlns="http://schemas.microsoft.com/office/spreadsheetml/2009/9/main" objectType="CheckBox" fmlaLink="$I$109" lockText="1" noThreeD="1"/>
</file>

<file path=xl/ctrlProps/ctrlProp190.xml><?xml version="1.0" encoding="utf-8"?>
<formControlPr xmlns="http://schemas.microsoft.com/office/spreadsheetml/2009/9/main" objectType="CheckBox" fmlaLink="$N$90" lockText="1" noThreeD="1"/>
</file>

<file path=xl/ctrlProps/ctrlProp191.xml><?xml version="1.0" encoding="utf-8"?>
<formControlPr xmlns="http://schemas.microsoft.com/office/spreadsheetml/2009/9/main" objectType="CheckBox" fmlaLink="$S$90" lockText="1" noThreeD="1"/>
</file>

<file path=xl/ctrlProps/ctrlProp192.xml><?xml version="1.0" encoding="utf-8"?>
<formControlPr xmlns="http://schemas.microsoft.com/office/spreadsheetml/2009/9/main" objectType="CheckBox" fmlaLink="$X$90" lockText="1" noThreeD="1"/>
</file>

<file path=xl/ctrlProps/ctrlProp193.xml><?xml version="1.0" encoding="utf-8"?>
<formControlPr xmlns="http://schemas.microsoft.com/office/spreadsheetml/2009/9/main" objectType="CheckBox" fmlaLink="$N$84" lockText="1" noThreeD="1"/>
</file>

<file path=xl/ctrlProps/ctrlProp194.xml><?xml version="1.0" encoding="utf-8"?>
<formControlPr xmlns="http://schemas.microsoft.com/office/spreadsheetml/2009/9/main" objectType="CheckBox" fmlaLink="$S$84" lockText="1" noThreeD="1"/>
</file>

<file path=xl/ctrlProps/ctrlProp195.xml><?xml version="1.0" encoding="utf-8"?>
<formControlPr xmlns="http://schemas.microsoft.com/office/spreadsheetml/2009/9/main" objectType="CheckBox" fmlaLink="$X$84" lockText="1" noThreeD="1"/>
</file>

<file path=xl/ctrlProps/ctrlProp196.xml><?xml version="1.0" encoding="utf-8"?>
<formControlPr xmlns="http://schemas.microsoft.com/office/spreadsheetml/2009/9/main" objectType="CheckBox" fmlaLink="$N$127" lockText="1" noThreeD="1"/>
</file>

<file path=xl/ctrlProps/ctrlProp197.xml><?xml version="1.0" encoding="utf-8"?>
<formControlPr xmlns="http://schemas.microsoft.com/office/spreadsheetml/2009/9/main" objectType="CheckBox" fmlaLink="$S$127" lockText="1" noThreeD="1"/>
</file>

<file path=xl/ctrlProps/ctrlProp198.xml><?xml version="1.0" encoding="utf-8"?>
<formControlPr xmlns="http://schemas.microsoft.com/office/spreadsheetml/2009/9/main" objectType="CheckBox" fmlaLink="$X$127" lockText="1" noThreeD="1"/>
</file>

<file path=xl/ctrlProps/ctrlProp2.xml><?xml version="1.0" encoding="utf-8"?>
<formControlPr xmlns="http://schemas.microsoft.com/office/spreadsheetml/2009/9/main" objectType="CheckBox" fmlaLink="$N$68" lockText="1" noThreeD="1"/>
</file>

<file path=xl/ctrlProps/ctrlProp20.xml><?xml version="1.0" encoding="utf-8"?>
<formControlPr xmlns="http://schemas.microsoft.com/office/spreadsheetml/2009/9/main" objectType="CheckBox" fmlaLink="$N$109" lockText="1" noThreeD="1"/>
</file>

<file path=xl/ctrlProps/ctrlProp21.xml><?xml version="1.0" encoding="utf-8"?>
<formControlPr xmlns="http://schemas.microsoft.com/office/spreadsheetml/2009/9/main" objectType="CheckBox" fmlaLink="$S$109" lockText="1" noThreeD="1"/>
</file>

<file path=xl/ctrlProps/ctrlProp22.xml><?xml version="1.0" encoding="utf-8"?>
<formControlPr xmlns="http://schemas.microsoft.com/office/spreadsheetml/2009/9/main" objectType="CheckBox" fmlaLink="$I$115" lockText="1" noThreeD="1"/>
</file>

<file path=xl/ctrlProps/ctrlProp23.xml><?xml version="1.0" encoding="utf-8"?>
<formControlPr xmlns="http://schemas.microsoft.com/office/spreadsheetml/2009/9/main" objectType="CheckBox" fmlaLink="$N$115" lockText="1" noThreeD="1"/>
</file>

<file path=xl/ctrlProps/ctrlProp24.xml><?xml version="1.0" encoding="utf-8"?>
<formControlPr xmlns="http://schemas.microsoft.com/office/spreadsheetml/2009/9/main" objectType="CheckBox" fmlaLink="$S$115" lockText="1" noThreeD="1"/>
</file>

<file path=xl/ctrlProps/ctrlProp25.xml><?xml version="1.0" encoding="utf-8"?>
<formControlPr xmlns="http://schemas.microsoft.com/office/spreadsheetml/2009/9/main" objectType="CheckBox" fmlaLink="$I$118" lockText="1" noThreeD="1"/>
</file>

<file path=xl/ctrlProps/ctrlProp26.xml><?xml version="1.0" encoding="utf-8"?>
<formControlPr xmlns="http://schemas.microsoft.com/office/spreadsheetml/2009/9/main" objectType="CheckBox" fmlaLink="$N$118" lockText="1" noThreeD="1"/>
</file>

<file path=xl/ctrlProps/ctrlProp27.xml><?xml version="1.0" encoding="utf-8"?>
<formControlPr xmlns="http://schemas.microsoft.com/office/spreadsheetml/2009/9/main" objectType="CheckBox" fmlaLink="$S$118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X$68" lockText="1" noThreeD="1"/>
</file>

<file path=xl/ctrlProps/ctrlProp3.xml><?xml version="1.0" encoding="utf-8"?>
<formControlPr xmlns="http://schemas.microsoft.com/office/spreadsheetml/2009/9/main" objectType="CheckBox" fmlaLink="$S$68" lockText="1" noThreeD="1"/>
</file>

<file path=xl/ctrlProps/ctrlProp30.xml><?xml version="1.0" encoding="utf-8"?>
<formControlPr xmlns="http://schemas.microsoft.com/office/spreadsheetml/2009/9/main" objectType="CheckBox" fmlaLink="$X$77" lockText="1" noThreeD="1"/>
</file>

<file path=xl/ctrlProps/ctrlProp31.xml><?xml version="1.0" encoding="utf-8"?>
<formControlPr xmlns="http://schemas.microsoft.com/office/spreadsheetml/2009/9/main" objectType="CheckBox" fmlaLink="$S$80" lockText="1" noThreeD="1"/>
</file>

<file path=xl/ctrlProps/ctrlProp32.xml><?xml version="1.0" encoding="utf-8"?>
<formControlPr xmlns="http://schemas.microsoft.com/office/spreadsheetml/2009/9/main" objectType="CheckBox" fmlaLink="$X$80" lockText="1" noThreeD="1"/>
</file>

<file path=xl/ctrlProps/ctrlProp33.xml><?xml version="1.0" encoding="utf-8"?>
<formControlPr xmlns="http://schemas.microsoft.com/office/spreadsheetml/2009/9/main" objectType="CheckBox" fmlaLink="$X$88" lockText="1" noThreeD="1"/>
</file>

<file path=xl/ctrlProps/ctrlProp34.xml><?xml version="1.0" encoding="utf-8"?>
<formControlPr xmlns="http://schemas.microsoft.com/office/spreadsheetml/2009/9/main" objectType="CheckBox" fmlaLink="$X$89" lockText="1" noThreeD="1"/>
</file>

<file path=xl/ctrlProps/ctrlProp35.xml><?xml version="1.0" encoding="utf-8"?>
<formControlPr xmlns="http://schemas.microsoft.com/office/spreadsheetml/2009/9/main" objectType="CheckBox" fmlaLink="$X$104" lockText="1" noThreeD="1"/>
</file>

<file path=xl/ctrlProps/ctrlProp36.xml><?xml version="1.0" encoding="utf-8"?>
<formControlPr xmlns="http://schemas.microsoft.com/office/spreadsheetml/2009/9/main" objectType="CheckBox" fmlaLink="$X$109" lockText="1" noThreeD="1"/>
</file>

<file path=xl/ctrlProps/ctrlProp37.xml><?xml version="1.0" encoding="utf-8"?>
<formControlPr xmlns="http://schemas.microsoft.com/office/spreadsheetml/2009/9/main" objectType="CheckBox" fmlaLink="$X$115" lockText="1" noThreeD="1"/>
</file>

<file path=xl/ctrlProps/ctrlProp38.xml><?xml version="1.0" encoding="utf-8"?>
<formControlPr xmlns="http://schemas.microsoft.com/office/spreadsheetml/2009/9/main" objectType="CheckBox" fmlaLink="$X$118" lockText="1" noThreeD="1"/>
</file>

<file path=xl/ctrlProps/ctrlProp39.xml><?xml version="1.0" encoding="utf-8"?>
<formControlPr xmlns="http://schemas.microsoft.com/office/spreadsheetml/2009/9/main" objectType="CheckBox" fmlaLink="$I$69" lockText="1" noThreeD="1"/>
</file>

<file path=xl/ctrlProps/ctrlProp4.xml><?xml version="1.0" encoding="utf-8"?>
<formControlPr xmlns="http://schemas.microsoft.com/office/spreadsheetml/2009/9/main" objectType="CheckBox" fmlaLink="$I$77" lockText="1" noThreeD="1"/>
</file>

<file path=xl/ctrlProps/ctrlProp40.xml><?xml version="1.0" encoding="utf-8"?>
<formControlPr xmlns="http://schemas.microsoft.com/office/spreadsheetml/2009/9/main" objectType="CheckBox" fmlaLink="$N$69" lockText="1" noThreeD="1"/>
</file>

<file path=xl/ctrlProps/ctrlProp41.xml><?xml version="1.0" encoding="utf-8"?>
<formControlPr xmlns="http://schemas.microsoft.com/office/spreadsheetml/2009/9/main" objectType="CheckBox" fmlaLink="$S$69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I$70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N$70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S$70" lockText="1" noThreeD="1"/>
</file>

<file path=xl/ctrlProps/ctrlProp5.xml><?xml version="1.0" encoding="utf-8"?>
<formControlPr xmlns="http://schemas.microsoft.com/office/spreadsheetml/2009/9/main" objectType="CheckBox" fmlaLink="$N$77" lockText="1" noThreeD="1"/>
</file>

<file path=xl/ctrlProps/ctrlProp50.xml><?xml version="1.0" encoding="utf-8"?>
<formControlPr xmlns="http://schemas.microsoft.com/office/spreadsheetml/2009/9/main" objectType="CheckBox" fmlaLink="$I$71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$N$71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$S$71" lockText="1" noThreeD="1"/>
</file>

<file path=xl/ctrlProps/ctrlProp56.xml><?xml version="1.0" encoding="utf-8"?>
<formControlPr xmlns="http://schemas.microsoft.com/office/spreadsheetml/2009/9/main" objectType="CheckBox" fmlaLink="$I$78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$N$78" lockText="1" noThreeD="1"/>
</file>

<file path=xl/ctrlProps/ctrlProp6.xml><?xml version="1.0" encoding="utf-8"?>
<formControlPr xmlns="http://schemas.microsoft.com/office/spreadsheetml/2009/9/main" objectType="CheckBox" fmlaLink="$S$77" lockText="1" noThreeD="1"/>
</file>

<file path=xl/ctrlProps/ctrlProp60.xml><?xml version="1.0" encoding="utf-8"?>
<formControlPr xmlns="http://schemas.microsoft.com/office/spreadsheetml/2009/9/main" objectType="CheckBox" fmlaLink="$I$73" lockText="1" noThreeD="1"/>
</file>

<file path=xl/ctrlProps/ctrlProp61.xml><?xml version="1.0" encoding="utf-8"?>
<formControlPr xmlns="http://schemas.microsoft.com/office/spreadsheetml/2009/9/main" objectType="CheckBox" fmlaLink="$N$73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$I$116" lockText="1" noThreeD="1"/>
</file>

<file path=xl/ctrlProps/ctrlProp65.xml><?xml version="1.0" encoding="utf-8"?>
<formControlPr xmlns="http://schemas.microsoft.com/office/spreadsheetml/2009/9/main" objectType="CheckBox" fmlaLink="$N$116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I$119" lockText="1" noThreeD="1"/>
</file>

<file path=xl/ctrlProps/ctrlProp68.xml><?xml version="1.0" encoding="utf-8"?>
<formControlPr xmlns="http://schemas.microsoft.com/office/spreadsheetml/2009/9/main" objectType="CheckBox" fmlaLink="$N$119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80" lockText="1" noThreeD="1"/>
</file>

<file path=xl/ctrlProps/ctrlProp70.xml><?xml version="1.0" encoding="utf-8"?>
<formControlPr xmlns="http://schemas.microsoft.com/office/spreadsheetml/2009/9/main" objectType="CheckBox" fmlaLink="$S$119" lockText="1" noThreeD="1"/>
</file>

<file path=xl/ctrlProps/ctrlProp71.xml><?xml version="1.0" encoding="utf-8"?>
<formControlPr xmlns="http://schemas.microsoft.com/office/spreadsheetml/2009/9/main" objectType="CheckBox" fmlaLink="$X$119" lockText="1" noThreeD="1"/>
</file>

<file path=xl/ctrlProps/ctrlProp72.xml><?xml version="1.0" encoding="utf-8"?>
<formControlPr xmlns="http://schemas.microsoft.com/office/spreadsheetml/2009/9/main" objectType="CheckBox" fmlaLink="$S$116" lockText="1" noThreeD="1"/>
</file>

<file path=xl/ctrlProps/ctrlProp73.xml><?xml version="1.0" encoding="utf-8"?>
<formControlPr xmlns="http://schemas.microsoft.com/office/spreadsheetml/2009/9/main" objectType="CheckBox" fmlaLink="$X$116" lockText="1" noThreeD="1"/>
</file>

<file path=xl/ctrlProps/ctrlProp74.xml><?xml version="1.0" encoding="utf-8"?>
<formControlPr xmlns="http://schemas.microsoft.com/office/spreadsheetml/2009/9/main" objectType="CheckBox" fmlaLink="$S$78" lockText="1" noThreeD="1"/>
</file>

<file path=xl/ctrlProps/ctrlProp75.xml><?xml version="1.0" encoding="utf-8"?>
<formControlPr xmlns="http://schemas.microsoft.com/office/spreadsheetml/2009/9/main" objectType="CheckBox" fmlaLink="$X$78" lockText="1" noThreeD="1"/>
</file>

<file path=xl/ctrlProps/ctrlProp76.xml><?xml version="1.0" encoding="utf-8"?>
<formControlPr xmlns="http://schemas.microsoft.com/office/spreadsheetml/2009/9/main" objectType="CheckBox" fmlaLink="$S$73" lockText="1" noThreeD="1"/>
</file>

<file path=xl/ctrlProps/ctrlProp77.xml><?xml version="1.0" encoding="utf-8"?>
<formControlPr xmlns="http://schemas.microsoft.com/office/spreadsheetml/2009/9/main" objectType="CheckBox" fmlaLink="$I$79" lockText="1" noThreeD="1"/>
</file>

<file path=xl/ctrlProps/ctrlProp78.xml><?xml version="1.0" encoding="utf-8"?>
<formControlPr xmlns="http://schemas.microsoft.com/office/spreadsheetml/2009/9/main" objectType="CheckBox" fmlaLink="$N$79" lockText="1" noThreeD="1"/>
</file>

<file path=xl/ctrlProps/ctrlProp79.xml><?xml version="1.0" encoding="utf-8"?>
<formControlPr xmlns="http://schemas.microsoft.com/office/spreadsheetml/2009/9/main" objectType="CheckBox" fmlaLink="$S$79" lockText="1" noThreeD="1"/>
</file>

<file path=xl/ctrlProps/ctrlProp8.xml><?xml version="1.0" encoding="utf-8"?>
<formControlPr xmlns="http://schemas.microsoft.com/office/spreadsheetml/2009/9/main" objectType="CheckBox" fmlaLink="$N$80" lockText="1" noThreeD="1"/>
</file>

<file path=xl/ctrlProps/ctrlProp80.xml><?xml version="1.0" encoding="utf-8"?>
<formControlPr xmlns="http://schemas.microsoft.com/office/spreadsheetml/2009/9/main" objectType="CheckBox" fmlaLink="$I$81" lockText="1" noThreeD="1"/>
</file>

<file path=xl/ctrlProps/ctrlProp81.xml><?xml version="1.0" encoding="utf-8"?>
<formControlPr xmlns="http://schemas.microsoft.com/office/spreadsheetml/2009/9/main" objectType="CheckBox" fmlaLink="$N$81" lockText="1" noThreeD="1"/>
</file>

<file path=xl/ctrlProps/ctrlProp82.xml><?xml version="1.0" encoding="utf-8"?>
<formControlPr xmlns="http://schemas.microsoft.com/office/spreadsheetml/2009/9/main" objectType="CheckBox" fmlaLink="$S$81" lockText="1" noThreeD="1"/>
</file>

<file path=xl/ctrlProps/ctrlProp83.xml><?xml version="1.0" encoding="utf-8"?>
<formControlPr xmlns="http://schemas.microsoft.com/office/spreadsheetml/2009/9/main" objectType="CheckBox" fmlaLink="$I$82" lockText="1" noThreeD="1"/>
</file>

<file path=xl/ctrlProps/ctrlProp84.xml><?xml version="1.0" encoding="utf-8"?>
<formControlPr xmlns="http://schemas.microsoft.com/office/spreadsheetml/2009/9/main" objectType="CheckBox" fmlaLink="$N$82" lockText="1" noThreeD="1"/>
</file>

<file path=xl/ctrlProps/ctrlProp85.xml><?xml version="1.0" encoding="utf-8"?>
<formControlPr xmlns="http://schemas.microsoft.com/office/spreadsheetml/2009/9/main" objectType="CheckBox" fmlaLink="$S$82" lockText="1" noThreeD="1"/>
</file>

<file path=xl/ctrlProps/ctrlProp86.xml><?xml version="1.0" encoding="utf-8"?>
<formControlPr xmlns="http://schemas.microsoft.com/office/spreadsheetml/2009/9/main" objectType="CheckBox" fmlaLink="$I$83" lockText="1" noThreeD="1"/>
</file>

<file path=xl/ctrlProps/ctrlProp87.xml><?xml version="1.0" encoding="utf-8"?>
<formControlPr xmlns="http://schemas.microsoft.com/office/spreadsheetml/2009/9/main" objectType="CheckBox" fmlaLink="$N$83" lockText="1" noThreeD="1"/>
</file>

<file path=xl/ctrlProps/ctrlProp88.xml><?xml version="1.0" encoding="utf-8"?>
<formControlPr xmlns="http://schemas.microsoft.com/office/spreadsheetml/2009/9/main" objectType="CheckBox" fmlaLink="$S$83" lockText="1" noThreeD="1"/>
</file>

<file path=xl/ctrlProps/ctrlProp89.xml><?xml version="1.0" encoding="utf-8"?>
<formControlPr xmlns="http://schemas.microsoft.com/office/spreadsheetml/2009/9/main" objectType="CheckBox" fmlaLink="$S$93" lockText="1" noThreeD="1"/>
</file>

<file path=xl/ctrlProps/ctrlProp9.xml><?xml version="1.0" encoding="utf-8"?>
<formControlPr xmlns="http://schemas.microsoft.com/office/spreadsheetml/2009/9/main" objectType="CheckBox" fmlaLink="$I$88" lockText="1" noThreeD="1"/>
</file>

<file path=xl/ctrlProps/ctrlProp90.xml><?xml version="1.0" encoding="utf-8"?>
<formControlPr xmlns="http://schemas.microsoft.com/office/spreadsheetml/2009/9/main" objectType="CheckBox" fmlaLink="$S$96" lockText="1" noThreeD="1"/>
</file>

<file path=xl/ctrlProps/ctrlProp91.xml><?xml version="1.0" encoding="utf-8"?>
<formControlPr xmlns="http://schemas.microsoft.com/office/spreadsheetml/2009/9/main" objectType="CheckBox" fmlaLink="$N$96" lockText="1" noThreeD="1"/>
</file>

<file path=xl/ctrlProps/ctrlProp92.xml><?xml version="1.0" encoding="utf-8"?>
<formControlPr xmlns="http://schemas.microsoft.com/office/spreadsheetml/2009/9/main" objectType="CheckBox" fmlaLink="$N$93" lockText="1" noThreeD="1"/>
</file>

<file path=xl/ctrlProps/ctrlProp93.xml><?xml version="1.0" encoding="utf-8"?>
<formControlPr xmlns="http://schemas.microsoft.com/office/spreadsheetml/2009/9/main" objectType="CheckBox" fmlaLink="$I$93" lockText="1" noThreeD="1"/>
</file>

<file path=xl/ctrlProps/ctrlProp94.xml><?xml version="1.0" encoding="utf-8"?>
<formControlPr xmlns="http://schemas.microsoft.com/office/spreadsheetml/2009/9/main" objectType="CheckBox" fmlaLink="$I$96" lockText="1" noThreeD="1"/>
</file>

<file path=xl/ctrlProps/ctrlProp95.xml><?xml version="1.0" encoding="utf-8"?>
<formControlPr xmlns="http://schemas.microsoft.com/office/spreadsheetml/2009/9/main" objectType="CheckBox" fmlaLink="$I$100" lockText="1" noThreeD="1"/>
</file>

<file path=xl/ctrlProps/ctrlProp96.xml><?xml version="1.0" encoding="utf-8"?>
<formControlPr xmlns="http://schemas.microsoft.com/office/spreadsheetml/2009/9/main" objectType="CheckBox" fmlaLink="$S$102" lockText="1" noThreeD="1"/>
</file>

<file path=xl/ctrlProps/ctrlProp97.xml><?xml version="1.0" encoding="utf-8"?>
<formControlPr xmlns="http://schemas.microsoft.com/office/spreadsheetml/2009/9/main" objectType="CheckBox" fmlaLink="$N$108" lockText="1" noThreeD="1"/>
</file>

<file path=xl/ctrlProps/ctrlProp98.xml><?xml version="1.0" encoding="utf-8"?>
<formControlPr xmlns="http://schemas.microsoft.com/office/spreadsheetml/2009/9/main" objectType="CheckBox" fmlaLink="$S$108" lockText="1" noThreeD="1"/>
</file>

<file path=xl/ctrlProps/ctrlProp99.xml><?xml version="1.0" encoding="utf-8"?>
<formControlPr xmlns="http://schemas.microsoft.com/office/spreadsheetml/2009/9/main" objectType="CheckBox" fmlaLink="$S$112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65" Type="http://schemas.openxmlformats.org/officeDocument/2006/relationships/ctrlProp" Target="../ctrlProps/ctrlProp161.xml"/><Relationship Id="rId181" Type="http://schemas.openxmlformats.org/officeDocument/2006/relationships/ctrlProp" Target="../ctrlProps/ctrlProp177.xml"/><Relationship Id="rId186" Type="http://schemas.openxmlformats.org/officeDocument/2006/relationships/ctrlProp" Target="../ctrlProps/ctrlProp182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71" Type="http://schemas.openxmlformats.org/officeDocument/2006/relationships/ctrlProp" Target="../ctrlProps/ctrlProp167.xml"/><Relationship Id="rId176" Type="http://schemas.openxmlformats.org/officeDocument/2006/relationships/ctrlProp" Target="../ctrlProps/ctrlProp172.xml"/><Relationship Id="rId192" Type="http://schemas.openxmlformats.org/officeDocument/2006/relationships/ctrlProp" Target="../ctrlProps/ctrlProp188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61" Type="http://schemas.openxmlformats.org/officeDocument/2006/relationships/ctrlProp" Target="../ctrlProps/ctrlProp157.xml"/><Relationship Id="rId166" Type="http://schemas.openxmlformats.org/officeDocument/2006/relationships/ctrlProp" Target="../ctrlProps/ctrlProp162.xml"/><Relationship Id="rId182" Type="http://schemas.openxmlformats.org/officeDocument/2006/relationships/ctrlProp" Target="../ctrlProps/ctrlProp178.xml"/><Relationship Id="rId187" Type="http://schemas.openxmlformats.org/officeDocument/2006/relationships/ctrlProp" Target="../ctrlProps/ctrlProp18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2" Type="http://schemas.openxmlformats.org/officeDocument/2006/relationships/ctrlProp" Target="../ctrlProps/ctrlProp198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5"/>
  <sheetViews>
    <sheetView tabSelected="1" zoomScale="130" zoomScaleNormal="130" workbookViewId="0">
      <pane ySplit="5" topLeftCell="A58" activePane="bottomLeft" state="frozen"/>
      <selection pane="bottomLeft" activeCell="AW13" sqref="AW13"/>
    </sheetView>
  </sheetViews>
  <sheetFormatPr defaultRowHeight="15"/>
  <cols>
    <col min="1" max="1" width="5.5703125" customWidth="1"/>
    <col min="2" max="2" width="39.28515625" customWidth="1"/>
    <col min="3" max="3" width="11.42578125" customWidth="1"/>
    <col min="4" max="4" width="7" hidden="1" customWidth="1"/>
    <col min="5" max="5" width="13.7109375" customWidth="1"/>
    <col min="6" max="7" width="13.7109375" style="1" customWidth="1"/>
    <col min="8" max="8" width="11.7109375" style="1" customWidth="1"/>
    <col min="9" max="10" width="8.7109375" style="2" hidden="1" customWidth="1"/>
    <col min="11" max="13" width="8.7109375" style="14" hidden="1" customWidth="1"/>
    <col min="14" max="14" width="8.7109375" style="2" hidden="1" customWidth="1"/>
    <col min="15" max="15" width="10.42578125" style="2" hidden="1" customWidth="1"/>
    <col min="16" max="18" width="8.7109375" style="14" hidden="1" customWidth="1"/>
    <col min="19" max="20" width="8.7109375" style="2" hidden="1" customWidth="1"/>
    <col min="21" max="23" width="8.7109375" style="14" hidden="1" customWidth="1"/>
    <col min="24" max="25" width="8.7109375" style="2" hidden="1" customWidth="1"/>
    <col min="26" max="28" width="8.7109375" style="14" hidden="1" customWidth="1"/>
    <col min="29" max="29" width="8.7109375" style="2" hidden="1" customWidth="1"/>
    <col min="30" max="30" width="9.7109375" style="2" hidden="1" customWidth="1"/>
    <col min="31" max="32" width="8.7109375" style="14" hidden="1" customWidth="1"/>
    <col min="33" max="34" width="9.140625" hidden="1" customWidth="1"/>
    <col min="35" max="35" width="10.5703125" hidden="1" customWidth="1"/>
    <col min="36" max="36" width="9.85546875" hidden="1" customWidth="1"/>
    <col min="37" max="38" width="9.140625" hidden="1" customWidth="1"/>
    <col min="39" max="39" width="11" style="14" hidden="1" customWidth="1"/>
    <col min="40" max="40" width="10.140625" style="14" hidden="1" customWidth="1"/>
    <col min="41" max="41" width="9.28515625" style="14" hidden="1" customWidth="1"/>
    <col min="42" max="42" width="10" hidden="1" customWidth="1"/>
    <col min="43" max="43" width="11.42578125" hidden="1" customWidth="1"/>
    <col min="44" max="47" width="9.140625" hidden="1" customWidth="1"/>
    <col min="48" max="48" width="9.140625" customWidth="1"/>
  </cols>
  <sheetData>
    <row r="1" spans="1:42" ht="20.25" customHeight="1">
      <c r="A1" s="133" t="s">
        <v>177</v>
      </c>
      <c r="B1" s="133"/>
      <c r="C1" s="133"/>
      <c r="D1" s="133"/>
      <c r="E1" s="133"/>
      <c r="F1" s="133"/>
      <c r="G1" s="133"/>
      <c r="H1" s="133"/>
      <c r="AM1" s="114" t="s">
        <v>91</v>
      </c>
      <c r="AN1" s="114"/>
      <c r="AO1" s="114"/>
    </row>
    <row r="2" spans="1:42" ht="45" customHeight="1">
      <c r="A2" s="137" t="s">
        <v>205</v>
      </c>
      <c r="B2" s="137"/>
      <c r="C2" s="137"/>
      <c r="D2" s="137"/>
      <c r="E2" s="53" t="s">
        <v>178</v>
      </c>
      <c r="F2" s="53" t="s">
        <v>174</v>
      </c>
      <c r="G2" s="53" t="s">
        <v>175</v>
      </c>
      <c r="H2" s="53" t="s">
        <v>176</v>
      </c>
      <c r="I2" s="132" t="s">
        <v>5</v>
      </c>
      <c r="J2" s="123"/>
      <c r="K2" s="13"/>
      <c r="L2" s="13"/>
      <c r="M2" s="13"/>
      <c r="N2" s="123" t="s">
        <v>3</v>
      </c>
      <c r="O2" s="123"/>
      <c r="P2" s="13"/>
      <c r="Q2" s="13"/>
      <c r="R2" s="13"/>
      <c r="S2" s="123" t="s">
        <v>7</v>
      </c>
      <c r="T2" s="123"/>
      <c r="U2" s="13"/>
      <c r="V2" s="13"/>
      <c r="W2" s="13"/>
      <c r="X2" s="123" t="s">
        <v>9</v>
      </c>
      <c r="Y2" s="123"/>
      <c r="Z2" s="13"/>
      <c r="AA2" s="13"/>
      <c r="AB2" s="13"/>
      <c r="AC2" s="123" t="s">
        <v>108</v>
      </c>
      <c r="AD2" s="123"/>
      <c r="AE2" s="13"/>
      <c r="AF2" s="13"/>
      <c r="AG2" s="15"/>
      <c r="AH2" s="123" t="s">
        <v>97</v>
      </c>
      <c r="AI2" s="123"/>
      <c r="AJ2" s="15"/>
      <c r="AK2" s="15"/>
      <c r="AL2" s="15"/>
      <c r="AM2" s="16" t="s">
        <v>89</v>
      </c>
      <c r="AN2" s="16" t="s">
        <v>88</v>
      </c>
      <c r="AO2" s="16" t="s">
        <v>90</v>
      </c>
      <c r="AP2" s="16" t="s">
        <v>93</v>
      </c>
    </row>
    <row r="3" spans="1:42" ht="15" customHeight="1">
      <c r="A3" s="120" t="s">
        <v>202</v>
      </c>
      <c r="B3" s="120"/>
      <c r="C3" s="120"/>
      <c r="D3" s="120"/>
      <c r="E3" s="10">
        <v>179000</v>
      </c>
      <c r="F3" s="10">
        <v>419000</v>
      </c>
      <c r="G3" s="10">
        <v>349000</v>
      </c>
      <c r="H3" s="10">
        <v>349000</v>
      </c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5"/>
      <c r="AH3" s="15"/>
      <c r="AI3" s="15"/>
      <c r="AJ3" s="15"/>
      <c r="AK3" s="15"/>
      <c r="AL3" s="15"/>
      <c r="AM3" s="38"/>
      <c r="AN3" s="38"/>
      <c r="AO3" s="38"/>
      <c r="AP3" s="38"/>
    </row>
    <row r="4" spans="1:42" ht="15" customHeight="1">
      <c r="A4" s="120" t="s">
        <v>85</v>
      </c>
      <c r="B4" s="120"/>
      <c r="C4" s="120"/>
      <c r="D4" s="120"/>
      <c r="E4" s="37">
        <f>E118</f>
        <v>0</v>
      </c>
      <c r="F4" s="37">
        <f>F118</f>
        <v>0</v>
      </c>
      <c r="G4" s="37">
        <f>G118</f>
        <v>0</v>
      </c>
      <c r="H4" s="37">
        <f>H118</f>
        <v>0</v>
      </c>
      <c r="I4" s="36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15"/>
      <c r="AH4" s="15"/>
      <c r="AI4" s="15"/>
      <c r="AJ4" s="15"/>
      <c r="AK4" s="15"/>
      <c r="AL4" s="15"/>
      <c r="AM4" s="38"/>
      <c r="AN4" s="38"/>
      <c r="AO4" s="38"/>
      <c r="AP4" s="38"/>
    </row>
    <row r="5" spans="1:42" ht="15" customHeight="1">
      <c r="A5" s="120" t="s">
        <v>203</v>
      </c>
      <c r="B5" s="120"/>
      <c r="C5" s="120"/>
      <c r="D5" s="120"/>
      <c r="E5" s="37">
        <f>E3+E4</f>
        <v>179000</v>
      </c>
      <c r="F5" s="37">
        <f t="shared" ref="F5:H5" si="0">F3+F4</f>
        <v>419000</v>
      </c>
      <c r="G5" s="37">
        <f t="shared" si="0"/>
        <v>349000</v>
      </c>
      <c r="H5" s="37">
        <f t="shared" si="0"/>
        <v>349000</v>
      </c>
      <c r="I5" s="36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15"/>
      <c r="AH5" s="15"/>
      <c r="AI5" s="15"/>
      <c r="AJ5" s="15"/>
      <c r="AK5" s="15"/>
      <c r="AL5" s="15"/>
      <c r="AM5" s="38"/>
      <c r="AN5" s="38"/>
      <c r="AO5" s="38"/>
      <c r="AP5" s="38"/>
    </row>
    <row r="6" spans="1:42" ht="15" customHeight="1">
      <c r="A6" s="127" t="s">
        <v>204</v>
      </c>
      <c r="B6" s="127"/>
      <c r="C6" s="127"/>
      <c r="D6" s="127"/>
      <c r="E6" s="127"/>
      <c r="F6" s="127"/>
      <c r="G6" s="127"/>
      <c r="H6" s="127"/>
      <c r="I6" s="36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15"/>
      <c r="AH6" s="15"/>
      <c r="AI6" s="15"/>
      <c r="AJ6" s="15"/>
      <c r="AK6" s="15"/>
      <c r="AL6" s="15"/>
      <c r="AM6" s="38"/>
      <c r="AN6" s="38"/>
      <c r="AO6" s="38"/>
      <c r="AP6" s="38"/>
    </row>
    <row r="7" spans="1:42" ht="15" customHeight="1">
      <c r="A7" s="126" t="s">
        <v>59</v>
      </c>
      <c r="B7" s="126"/>
      <c r="C7" s="126"/>
      <c r="D7" s="126"/>
      <c r="E7" s="126"/>
      <c r="F7" s="126"/>
      <c r="G7" s="126"/>
      <c r="H7" s="12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5"/>
      <c r="AH7" s="15"/>
      <c r="AI7" s="15"/>
      <c r="AJ7" s="15"/>
      <c r="AK7" s="15"/>
      <c r="AL7" s="15"/>
      <c r="AM7" s="22"/>
      <c r="AN7" s="22"/>
      <c r="AO7" s="22"/>
      <c r="AP7" s="39"/>
    </row>
    <row r="8" spans="1:42" ht="30" customHeight="1">
      <c r="A8" s="6" t="s">
        <v>2</v>
      </c>
      <c r="B8" s="125" t="s">
        <v>186</v>
      </c>
      <c r="C8" s="125"/>
      <c r="D8" s="125"/>
      <c r="E8" s="125"/>
      <c r="F8" s="125"/>
      <c r="G8" s="125"/>
      <c r="H8" s="12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5"/>
      <c r="AH8" s="15"/>
      <c r="AI8" s="15"/>
      <c r="AJ8" s="15"/>
      <c r="AK8" s="15"/>
      <c r="AL8" s="15"/>
      <c r="AM8" s="22"/>
      <c r="AN8" s="22"/>
      <c r="AO8" s="22"/>
      <c r="AP8" s="39"/>
    </row>
    <row r="9" spans="1:42" ht="30" customHeight="1">
      <c r="A9" s="6" t="s">
        <v>109</v>
      </c>
      <c r="B9" s="125" t="s">
        <v>126</v>
      </c>
      <c r="C9" s="125"/>
      <c r="D9" s="125"/>
      <c r="E9" s="7" t="s">
        <v>56</v>
      </c>
      <c r="F9" s="7" t="s">
        <v>56</v>
      </c>
      <c r="G9" s="7" t="s">
        <v>56</v>
      </c>
      <c r="H9" s="7" t="s">
        <v>56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5"/>
      <c r="AH9" s="15"/>
      <c r="AI9" s="15"/>
      <c r="AJ9" s="15"/>
      <c r="AK9" s="15"/>
      <c r="AL9" s="15"/>
      <c r="AM9" s="13"/>
      <c r="AN9" s="13"/>
      <c r="AO9" s="13"/>
      <c r="AP9" s="15"/>
    </row>
    <row r="10" spans="1:42" ht="30" customHeight="1">
      <c r="A10" s="6" t="s">
        <v>110</v>
      </c>
      <c r="B10" s="125" t="s">
        <v>129</v>
      </c>
      <c r="C10" s="125"/>
      <c r="D10" s="125"/>
      <c r="E10" s="9"/>
      <c r="F10" s="7" t="s">
        <v>56</v>
      </c>
      <c r="G10" s="7" t="s">
        <v>56</v>
      </c>
      <c r="H10" s="7" t="s">
        <v>56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5"/>
      <c r="AH10" s="15"/>
      <c r="AI10" s="15"/>
      <c r="AJ10" s="15"/>
      <c r="AK10" s="15"/>
      <c r="AL10" s="15"/>
      <c r="AM10" s="13"/>
      <c r="AN10" s="13"/>
      <c r="AO10" s="13"/>
      <c r="AP10" s="15"/>
    </row>
    <row r="11" spans="1:42" ht="30" customHeight="1">
      <c r="A11" s="6" t="s">
        <v>111</v>
      </c>
      <c r="B11" s="125" t="s">
        <v>127</v>
      </c>
      <c r="C11" s="125"/>
      <c r="D11" s="125"/>
      <c r="E11" s="9"/>
      <c r="F11" s="7" t="s">
        <v>56</v>
      </c>
      <c r="G11" s="7" t="s">
        <v>56</v>
      </c>
      <c r="H11" s="7" t="s">
        <v>56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15"/>
      <c r="AH11" s="15"/>
      <c r="AI11" s="15"/>
      <c r="AJ11" s="15"/>
      <c r="AK11" s="15"/>
      <c r="AL11" s="15"/>
      <c r="AM11" s="41"/>
      <c r="AN11" s="41"/>
      <c r="AO11" s="41"/>
      <c r="AP11" s="15"/>
    </row>
    <row r="12" spans="1:42" ht="15" customHeight="1">
      <c r="A12" s="6" t="s">
        <v>179</v>
      </c>
      <c r="B12" s="125" t="s">
        <v>180</v>
      </c>
      <c r="C12" s="125"/>
      <c r="D12" s="125"/>
      <c r="E12" s="7" t="s">
        <v>56</v>
      </c>
      <c r="F12" s="9"/>
      <c r="G12" s="9"/>
      <c r="H12" s="9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5"/>
      <c r="AH12" s="15"/>
      <c r="AI12" s="15"/>
      <c r="AJ12" s="15"/>
      <c r="AK12" s="15"/>
      <c r="AL12" s="15"/>
      <c r="AM12" s="101"/>
      <c r="AN12" s="101"/>
      <c r="AO12" s="101"/>
      <c r="AP12" s="15"/>
    </row>
    <row r="13" spans="1:42" ht="30" customHeight="1">
      <c r="A13" s="6" t="s">
        <v>4</v>
      </c>
      <c r="B13" s="125" t="s">
        <v>187</v>
      </c>
      <c r="C13" s="125"/>
      <c r="D13" s="125"/>
      <c r="E13" s="125"/>
      <c r="F13" s="125"/>
      <c r="G13" s="125"/>
      <c r="H13" s="125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5"/>
      <c r="AH13" s="15"/>
      <c r="AI13" s="15"/>
      <c r="AJ13" s="15"/>
      <c r="AK13" s="15"/>
      <c r="AL13" s="15"/>
      <c r="AM13" s="101"/>
      <c r="AN13" s="101"/>
      <c r="AO13" s="101"/>
      <c r="AP13" s="15"/>
    </row>
    <row r="14" spans="1:42" ht="30" customHeight="1">
      <c r="A14" s="6" t="s">
        <v>112</v>
      </c>
      <c r="B14" s="125" t="s">
        <v>126</v>
      </c>
      <c r="C14" s="125"/>
      <c r="D14" s="125"/>
      <c r="E14" s="7" t="s">
        <v>56</v>
      </c>
      <c r="F14" s="7" t="s">
        <v>56</v>
      </c>
      <c r="G14" s="7" t="s">
        <v>56</v>
      </c>
      <c r="H14" s="7" t="s">
        <v>56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5"/>
      <c r="AH14" s="15"/>
      <c r="AI14" s="15"/>
      <c r="AJ14" s="15"/>
      <c r="AK14" s="15"/>
      <c r="AL14" s="15"/>
      <c r="AM14" s="101"/>
      <c r="AN14" s="101"/>
      <c r="AO14" s="101"/>
      <c r="AP14" s="15"/>
    </row>
    <row r="15" spans="1:42" ht="30" customHeight="1">
      <c r="A15" s="6" t="s">
        <v>113</v>
      </c>
      <c r="B15" s="125" t="s">
        <v>129</v>
      </c>
      <c r="C15" s="125"/>
      <c r="D15" s="125"/>
      <c r="E15" s="7" t="s">
        <v>56</v>
      </c>
      <c r="F15" s="7" t="s">
        <v>56</v>
      </c>
      <c r="G15" s="7" t="s">
        <v>56</v>
      </c>
      <c r="H15" s="7" t="s">
        <v>56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5"/>
      <c r="AH15" s="15"/>
      <c r="AI15" s="15"/>
      <c r="AJ15" s="15"/>
      <c r="AK15" s="15"/>
      <c r="AL15" s="15"/>
      <c r="AM15" s="101"/>
      <c r="AN15" s="101"/>
      <c r="AO15" s="101"/>
      <c r="AP15" s="15"/>
    </row>
    <row r="16" spans="1:42" ht="30" customHeight="1">
      <c r="A16" s="6" t="s">
        <v>114</v>
      </c>
      <c r="B16" s="125" t="s">
        <v>127</v>
      </c>
      <c r="C16" s="125"/>
      <c r="D16" s="125"/>
      <c r="E16" s="7" t="s">
        <v>56</v>
      </c>
      <c r="F16" s="7" t="s">
        <v>56</v>
      </c>
      <c r="G16" s="7" t="s">
        <v>56</v>
      </c>
      <c r="H16" s="7" t="s">
        <v>56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"/>
      <c r="AH16" s="15"/>
      <c r="AI16" s="15"/>
      <c r="AJ16" s="15"/>
      <c r="AK16" s="15"/>
      <c r="AL16" s="15"/>
      <c r="AM16" s="101"/>
      <c r="AN16" s="101"/>
      <c r="AO16" s="101"/>
      <c r="AP16" s="15"/>
    </row>
    <row r="17" spans="1:42" ht="30" customHeight="1">
      <c r="A17" s="6" t="s">
        <v>6</v>
      </c>
      <c r="B17" s="125" t="s">
        <v>188</v>
      </c>
      <c r="C17" s="125"/>
      <c r="D17" s="125"/>
      <c r="E17" s="125"/>
      <c r="F17" s="125"/>
      <c r="G17" s="125"/>
      <c r="H17" s="125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15"/>
      <c r="AH17" s="15"/>
      <c r="AI17" s="15"/>
      <c r="AJ17" s="15"/>
      <c r="AK17" s="15"/>
      <c r="AL17" s="15"/>
      <c r="AM17" s="59"/>
      <c r="AN17" s="59"/>
      <c r="AO17" s="59"/>
      <c r="AP17" s="15"/>
    </row>
    <row r="18" spans="1:42" ht="30" customHeight="1">
      <c r="A18" s="6" t="s">
        <v>182</v>
      </c>
      <c r="B18" s="125" t="s">
        <v>126</v>
      </c>
      <c r="C18" s="125"/>
      <c r="D18" s="125"/>
      <c r="E18" s="9"/>
      <c r="F18" s="7" t="s">
        <v>56</v>
      </c>
      <c r="G18" s="7" t="s">
        <v>56</v>
      </c>
      <c r="H18" s="7" t="s">
        <v>56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15"/>
      <c r="AH18" s="15"/>
      <c r="AI18" s="15"/>
      <c r="AJ18" s="15"/>
      <c r="AK18" s="15"/>
      <c r="AL18" s="15"/>
      <c r="AM18" s="59"/>
      <c r="AN18" s="59"/>
      <c r="AO18" s="59"/>
      <c r="AP18" s="15"/>
    </row>
    <row r="19" spans="1:42" ht="30" customHeight="1">
      <c r="A19" s="6" t="s">
        <v>183</v>
      </c>
      <c r="B19" s="125" t="s">
        <v>130</v>
      </c>
      <c r="C19" s="125"/>
      <c r="D19" s="125"/>
      <c r="E19" s="9"/>
      <c r="F19" s="7" t="s">
        <v>56</v>
      </c>
      <c r="G19" s="7" t="s">
        <v>56</v>
      </c>
      <c r="H19" s="7" t="s">
        <v>56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15"/>
      <c r="AH19" s="15"/>
      <c r="AI19" s="15"/>
      <c r="AJ19" s="15"/>
      <c r="AK19" s="15"/>
      <c r="AL19" s="15"/>
      <c r="AM19" s="41"/>
      <c r="AN19" s="41"/>
      <c r="AO19" s="41"/>
      <c r="AP19" s="15"/>
    </row>
    <row r="20" spans="1:42" ht="15" customHeight="1">
      <c r="A20" s="6" t="s">
        <v>184</v>
      </c>
      <c r="B20" s="125" t="s">
        <v>128</v>
      </c>
      <c r="C20" s="125"/>
      <c r="D20" s="125"/>
      <c r="E20" s="9"/>
      <c r="F20" s="7" t="s">
        <v>56</v>
      </c>
      <c r="G20" s="7" t="s">
        <v>56</v>
      </c>
      <c r="H20" s="7" t="s">
        <v>56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15"/>
      <c r="AH20" s="15"/>
      <c r="AI20" s="15"/>
      <c r="AJ20" s="15"/>
      <c r="AK20" s="15"/>
      <c r="AL20" s="15"/>
      <c r="AM20" s="41"/>
      <c r="AN20" s="41"/>
      <c r="AO20" s="41"/>
      <c r="AP20" s="15"/>
    </row>
    <row r="21" spans="1:42" ht="15" customHeight="1">
      <c r="A21" s="6" t="s">
        <v>185</v>
      </c>
      <c r="B21" s="130" t="s">
        <v>181</v>
      </c>
      <c r="C21" s="131"/>
      <c r="D21" s="99"/>
      <c r="E21" s="7" t="s">
        <v>56</v>
      </c>
      <c r="F21" s="9"/>
      <c r="G21" s="9"/>
      <c r="H21" s="9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5"/>
      <c r="AH21" s="15"/>
      <c r="AI21" s="15"/>
      <c r="AJ21" s="15"/>
      <c r="AK21" s="15"/>
      <c r="AL21" s="15"/>
      <c r="AM21" s="101"/>
      <c r="AN21" s="101"/>
      <c r="AO21" s="101"/>
      <c r="AP21" s="15"/>
    </row>
    <row r="22" spans="1:42" ht="15" customHeight="1">
      <c r="A22" s="126" t="s">
        <v>60</v>
      </c>
      <c r="B22" s="126"/>
      <c r="C22" s="126"/>
      <c r="D22" s="126"/>
      <c r="E22" s="126"/>
      <c r="F22" s="126"/>
      <c r="G22" s="126"/>
      <c r="H22" s="12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5"/>
      <c r="AH22" s="15"/>
      <c r="AI22" s="15"/>
      <c r="AJ22" s="15"/>
      <c r="AK22" s="15"/>
      <c r="AL22" s="15"/>
      <c r="AM22" s="13"/>
      <c r="AN22" s="13"/>
      <c r="AO22" s="13"/>
      <c r="AP22" s="15"/>
    </row>
    <row r="23" spans="1:42" ht="45" customHeight="1">
      <c r="A23" s="6" t="s">
        <v>49</v>
      </c>
      <c r="B23" s="125" t="s">
        <v>191</v>
      </c>
      <c r="C23" s="125"/>
      <c r="D23" s="125"/>
      <c r="E23" s="9"/>
      <c r="F23" s="7" t="s">
        <v>56</v>
      </c>
      <c r="G23" s="7" t="s">
        <v>56</v>
      </c>
      <c r="H23" s="7" t="s">
        <v>56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5"/>
      <c r="AH23" s="15"/>
      <c r="AI23" s="15"/>
      <c r="AJ23" s="15"/>
      <c r="AK23" s="15"/>
      <c r="AL23" s="15"/>
      <c r="AM23" s="13"/>
      <c r="AN23" s="13"/>
      <c r="AO23" s="13"/>
      <c r="AP23" s="15"/>
    </row>
    <row r="24" spans="1:42" ht="45" customHeight="1">
      <c r="A24" s="6" t="s">
        <v>50</v>
      </c>
      <c r="B24" s="125" t="s">
        <v>190</v>
      </c>
      <c r="C24" s="125"/>
      <c r="D24" s="125"/>
      <c r="E24" s="7" t="s">
        <v>56</v>
      </c>
      <c r="F24" s="9"/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5"/>
      <c r="AH24" s="15"/>
      <c r="AI24" s="15"/>
      <c r="AJ24" s="15"/>
      <c r="AK24" s="15"/>
      <c r="AL24" s="15"/>
      <c r="AM24" s="13"/>
      <c r="AN24" s="13"/>
      <c r="AO24" s="13"/>
      <c r="AP24" s="15"/>
    </row>
    <row r="25" spans="1:42" ht="15" customHeight="1">
      <c r="A25" s="6" t="s">
        <v>11</v>
      </c>
      <c r="B25" s="111" t="s">
        <v>131</v>
      </c>
      <c r="C25" s="112"/>
      <c r="D25" s="112"/>
      <c r="E25" s="71"/>
      <c r="F25" s="7" t="s">
        <v>56</v>
      </c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5"/>
      <c r="AH25" s="15"/>
      <c r="AI25" s="15"/>
      <c r="AJ25" s="15"/>
      <c r="AK25" s="15"/>
      <c r="AL25" s="15"/>
      <c r="AM25" s="13"/>
      <c r="AN25" s="13"/>
      <c r="AO25" s="13"/>
      <c r="AP25" s="15"/>
    </row>
    <row r="26" spans="1:42" ht="15" customHeight="1">
      <c r="A26" s="6" t="s">
        <v>12</v>
      </c>
      <c r="B26" s="111" t="s">
        <v>132</v>
      </c>
      <c r="C26" s="111"/>
      <c r="D26" s="64"/>
      <c r="E26" s="71"/>
      <c r="F26" s="7" t="s">
        <v>56</v>
      </c>
      <c r="G26" s="9"/>
      <c r="H26" s="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"/>
      <c r="AH26" s="15"/>
      <c r="AI26" s="15"/>
      <c r="AJ26" s="15"/>
      <c r="AK26" s="15"/>
      <c r="AL26" s="15"/>
      <c r="AM26" s="59"/>
      <c r="AN26" s="59"/>
      <c r="AO26" s="59"/>
      <c r="AP26" s="15"/>
    </row>
    <row r="27" spans="1:42" ht="15" customHeight="1">
      <c r="A27" s="6" t="s">
        <v>51</v>
      </c>
      <c r="B27" s="111" t="s">
        <v>133</v>
      </c>
      <c r="C27" s="112"/>
      <c r="D27" s="112"/>
      <c r="E27" s="71"/>
      <c r="F27" s="7" t="s">
        <v>56</v>
      </c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5"/>
      <c r="AH27" s="15"/>
      <c r="AI27" s="15"/>
      <c r="AJ27" s="15"/>
      <c r="AK27" s="15"/>
      <c r="AL27" s="15"/>
      <c r="AM27" s="13"/>
      <c r="AN27" s="13"/>
      <c r="AO27" s="13"/>
      <c r="AP27" s="15"/>
    </row>
    <row r="28" spans="1:42" ht="15" customHeight="1">
      <c r="A28" s="6" t="s">
        <v>52</v>
      </c>
      <c r="B28" s="111" t="s">
        <v>134</v>
      </c>
      <c r="C28" s="112"/>
      <c r="D28" s="112"/>
      <c r="E28" s="7" t="s">
        <v>56</v>
      </c>
      <c r="F28" s="7" t="s">
        <v>56</v>
      </c>
      <c r="G28" s="7" t="s">
        <v>56</v>
      </c>
      <c r="H28" s="7" t="s">
        <v>56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5"/>
      <c r="AH28" s="15"/>
      <c r="AI28" s="15"/>
      <c r="AJ28" s="15"/>
      <c r="AK28" s="15"/>
      <c r="AL28" s="15"/>
      <c r="AM28" s="59"/>
      <c r="AN28" s="59"/>
      <c r="AO28" s="59"/>
      <c r="AP28" s="15"/>
    </row>
    <row r="29" spans="1:42" ht="15" customHeight="1">
      <c r="A29" s="6" t="s">
        <v>13</v>
      </c>
      <c r="B29" s="111" t="s">
        <v>135</v>
      </c>
      <c r="C29" s="112"/>
      <c r="D29" s="112"/>
      <c r="E29" s="7" t="s">
        <v>56</v>
      </c>
      <c r="F29" s="7" t="s">
        <v>56</v>
      </c>
      <c r="G29" s="7" t="s">
        <v>56</v>
      </c>
      <c r="H29" s="7" t="s">
        <v>56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  <c r="AH29" s="15"/>
      <c r="AI29" s="15"/>
      <c r="AJ29" s="15"/>
      <c r="AK29" s="15"/>
      <c r="AL29" s="15"/>
      <c r="AM29" s="13"/>
      <c r="AN29" s="13"/>
      <c r="AO29" s="13"/>
      <c r="AP29" s="15"/>
    </row>
    <row r="30" spans="1:42" ht="15" customHeight="1">
      <c r="A30" s="6" t="s">
        <v>14</v>
      </c>
      <c r="B30" s="111" t="s">
        <v>136</v>
      </c>
      <c r="C30" s="112"/>
      <c r="D30" s="112"/>
      <c r="E30" s="7" t="s">
        <v>56</v>
      </c>
      <c r="F30" s="7" t="s">
        <v>56</v>
      </c>
      <c r="G30" s="7" t="s">
        <v>56</v>
      </c>
      <c r="H30" s="7" t="s">
        <v>56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5"/>
      <c r="AH30" s="15"/>
      <c r="AI30" s="15"/>
      <c r="AJ30" s="15"/>
      <c r="AK30" s="15"/>
      <c r="AL30" s="15"/>
      <c r="AM30" s="13"/>
      <c r="AN30" s="13"/>
      <c r="AO30" s="13"/>
      <c r="AP30" s="15"/>
    </row>
    <row r="31" spans="1:42" ht="98.25" customHeight="1">
      <c r="A31" s="6" t="s">
        <v>16</v>
      </c>
      <c r="B31" s="128" t="s">
        <v>151</v>
      </c>
      <c r="C31" s="129"/>
      <c r="D31" s="82"/>
      <c r="E31" s="71"/>
      <c r="F31" s="7" t="s">
        <v>56</v>
      </c>
      <c r="G31" s="7" t="s">
        <v>56</v>
      </c>
      <c r="H31" s="7" t="s">
        <v>56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5"/>
      <c r="AH31" s="15"/>
      <c r="AI31" s="15"/>
      <c r="AJ31" s="15"/>
      <c r="AK31" s="15"/>
      <c r="AL31" s="15"/>
      <c r="AM31" s="83"/>
      <c r="AN31" s="83"/>
      <c r="AO31" s="83"/>
      <c r="AP31" s="15"/>
    </row>
    <row r="32" spans="1:42" ht="15" customHeight="1">
      <c r="A32" s="122" t="s">
        <v>66</v>
      </c>
      <c r="B32" s="122"/>
      <c r="C32" s="122"/>
      <c r="D32" s="122"/>
      <c r="E32" s="122"/>
      <c r="F32" s="122"/>
      <c r="G32" s="122"/>
      <c r="H32" s="12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5"/>
      <c r="AH32" s="15"/>
      <c r="AI32" s="15"/>
      <c r="AJ32" s="15"/>
      <c r="AK32" s="15"/>
      <c r="AL32" s="15"/>
      <c r="AM32" s="116">
        <v>403000</v>
      </c>
      <c r="AN32" s="116"/>
      <c r="AO32" s="116"/>
      <c r="AP32" s="15" t="s">
        <v>96</v>
      </c>
    </row>
    <row r="33" spans="1:42" ht="45" customHeight="1">
      <c r="A33" s="5" t="s">
        <v>22</v>
      </c>
      <c r="B33" s="111" t="s">
        <v>155</v>
      </c>
      <c r="C33" s="112"/>
      <c r="D33" s="112"/>
      <c r="E33" s="3" t="s">
        <v>56</v>
      </c>
      <c r="F33" s="3" t="s">
        <v>56</v>
      </c>
      <c r="G33" s="3" t="s">
        <v>56</v>
      </c>
      <c r="H33" s="7" t="s">
        <v>56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  <c r="AH33" s="15"/>
      <c r="AI33" s="15"/>
      <c r="AJ33" s="15"/>
      <c r="AK33" s="15"/>
      <c r="AL33" s="15"/>
      <c r="AM33" s="17" t="e">
        <f>#REF!</f>
        <v>#REF!</v>
      </c>
      <c r="AN33" s="17" t="e">
        <f>#REF!</f>
        <v>#REF!</v>
      </c>
      <c r="AO33" s="17" t="e">
        <f>#REF!</f>
        <v>#REF!</v>
      </c>
      <c r="AP33" s="15" t="s">
        <v>95</v>
      </c>
    </row>
    <row r="34" spans="1:42" ht="15" customHeight="1">
      <c r="A34" s="78" t="s">
        <v>23</v>
      </c>
      <c r="B34" s="111" t="s">
        <v>170</v>
      </c>
      <c r="C34" s="112"/>
      <c r="D34" s="112"/>
      <c r="E34" s="71"/>
      <c r="F34" s="7" t="s">
        <v>56</v>
      </c>
      <c r="G34" s="9"/>
      <c r="H34" s="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15"/>
      <c r="AH34" s="15"/>
      <c r="AI34" s="15"/>
      <c r="AJ34" s="15"/>
      <c r="AK34" s="15"/>
      <c r="AL34" s="15"/>
      <c r="AM34" s="61"/>
      <c r="AN34" s="62"/>
      <c r="AO34" s="63"/>
      <c r="AP34" s="15"/>
    </row>
    <row r="35" spans="1:42" ht="30" customHeight="1">
      <c r="A35" s="78" t="s">
        <v>24</v>
      </c>
      <c r="B35" s="135" t="s">
        <v>171</v>
      </c>
      <c r="C35" s="129"/>
      <c r="D35" s="82"/>
      <c r="E35" s="71"/>
      <c r="F35" s="7" t="s">
        <v>56</v>
      </c>
      <c r="G35" s="7" t="s">
        <v>56</v>
      </c>
      <c r="H35" s="7" t="s">
        <v>56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15"/>
      <c r="AH35" s="15"/>
      <c r="AI35" s="15"/>
      <c r="AJ35" s="15"/>
      <c r="AK35" s="15"/>
      <c r="AL35" s="15"/>
      <c r="AM35" s="61"/>
      <c r="AN35" s="62"/>
      <c r="AO35" s="63"/>
      <c r="AP35" s="15"/>
    </row>
    <row r="36" spans="1:42" ht="30" customHeight="1">
      <c r="A36" s="78" t="s">
        <v>26</v>
      </c>
      <c r="B36" s="111" t="s">
        <v>137</v>
      </c>
      <c r="C36" s="112"/>
      <c r="D36" s="112"/>
      <c r="E36" s="7" t="s">
        <v>56</v>
      </c>
      <c r="F36" s="7" t="s">
        <v>56</v>
      </c>
      <c r="G36" s="7" t="s">
        <v>56</v>
      </c>
      <c r="H36" s="7" t="s">
        <v>56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5"/>
      <c r="AH36" s="15"/>
      <c r="AI36" s="15"/>
      <c r="AJ36" s="15"/>
      <c r="AK36" s="15"/>
      <c r="AL36" s="15"/>
      <c r="AM36" s="117" t="s">
        <v>3</v>
      </c>
      <c r="AN36" s="118"/>
      <c r="AO36" s="119"/>
      <c r="AP36" s="15"/>
    </row>
    <row r="37" spans="1:42" ht="30" customHeight="1">
      <c r="A37" s="78" t="s">
        <v>28</v>
      </c>
      <c r="B37" s="111" t="s">
        <v>138</v>
      </c>
      <c r="C37" s="112"/>
      <c r="D37" s="112"/>
      <c r="E37" s="7" t="s">
        <v>56</v>
      </c>
      <c r="F37" s="7" t="s">
        <v>56</v>
      </c>
      <c r="G37" s="7" t="s">
        <v>56</v>
      </c>
      <c r="H37" s="7" t="s">
        <v>56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5"/>
      <c r="AH37" s="15"/>
      <c r="AI37" s="15"/>
      <c r="AJ37" s="15"/>
      <c r="AK37" s="15"/>
      <c r="AL37" s="15"/>
      <c r="AM37" s="116">
        <v>243000</v>
      </c>
      <c r="AN37" s="116"/>
      <c r="AO37" s="116"/>
      <c r="AP37" s="15" t="s">
        <v>96</v>
      </c>
    </row>
    <row r="38" spans="1:42" ht="15" customHeight="1">
      <c r="A38" s="122" t="s">
        <v>67</v>
      </c>
      <c r="B38" s="122"/>
      <c r="C38" s="122"/>
      <c r="D38" s="122"/>
      <c r="E38" s="122"/>
      <c r="F38" s="122"/>
      <c r="G38" s="122"/>
      <c r="H38" s="12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5"/>
      <c r="AH38" s="15"/>
      <c r="AI38" s="15"/>
      <c r="AJ38" s="15"/>
      <c r="AK38" s="15"/>
      <c r="AL38" s="15"/>
      <c r="AM38" s="18">
        <v>102983.7</v>
      </c>
      <c r="AN38" s="18">
        <v>25760</v>
      </c>
      <c r="AO38" s="18">
        <v>21625</v>
      </c>
      <c r="AP38" s="15" t="s">
        <v>94</v>
      </c>
    </row>
    <row r="39" spans="1:42" ht="15" customHeight="1">
      <c r="A39" s="5" t="s">
        <v>34</v>
      </c>
      <c r="B39" s="111" t="s">
        <v>139</v>
      </c>
      <c r="C39" s="112"/>
      <c r="D39" s="112"/>
      <c r="E39" s="71"/>
      <c r="F39" s="7" t="s">
        <v>56</v>
      </c>
      <c r="G39" s="7" t="s">
        <v>56</v>
      </c>
      <c r="H39" s="7" t="s">
        <v>56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5"/>
      <c r="AH39" s="15"/>
      <c r="AI39" s="15"/>
      <c r="AJ39" s="15"/>
      <c r="AK39" s="15"/>
      <c r="AL39" s="15"/>
      <c r="AM39" s="19" t="e">
        <f>#REF!</f>
        <v>#REF!</v>
      </c>
      <c r="AN39" s="19" t="e">
        <f>#REF!</f>
        <v>#REF!</v>
      </c>
      <c r="AO39" s="19" t="e">
        <f>#REF!</f>
        <v>#REF!</v>
      </c>
      <c r="AP39" s="15" t="s">
        <v>95</v>
      </c>
    </row>
    <row r="40" spans="1:42" ht="15" customHeight="1">
      <c r="A40" s="78" t="s">
        <v>35</v>
      </c>
      <c r="B40" s="112" t="s">
        <v>57</v>
      </c>
      <c r="C40" s="112"/>
      <c r="D40" s="112"/>
      <c r="E40" s="71"/>
      <c r="F40" s="7" t="s">
        <v>56</v>
      </c>
      <c r="G40" s="7" t="s">
        <v>56</v>
      </c>
      <c r="H40" s="7" t="s">
        <v>56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5"/>
      <c r="AH40" s="15"/>
      <c r="AI40" s="15"/>
      <c r="AJ40" s="15"/>
      <c r="AK40" s="15"/>
      <c r="AL40" s="15"/>
      <c r="AM40" s="115" t="s">
        <v>9</v>
      </c>
      <c r="AN40" s="115"/>
      <c r="AO40" s="115"/>
      <c r="AP40" s="15"/>
    </row>
    <row r="41" spans="1:42" s="45" customFormat="1" ht="30" customHeight="1">
      <c r="A41" s="78" t="s">
        <v>36</v>
      </c>
      <c r="B41" s="111" t="s">
        <v>140</v>
      </c>
      <c r="C41" s="111"/>
      <c r="D41" s="111"/>
      <c r="E41" s="46"/>
      <c r="F41" s="7" t="s">
        <v>56</v>
      </c>
      <c r="G41" s="7" t="s">
        <v>56</v>
      </c>
      <c r="H41" s="7" t="s">
        <v>56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  <c r="AH41" s="43"/>
      <c r="AI41" s="43"/>
      <c r="AJ41" s="43"/>
      <c r="AK41" s="43"/>
      <c r="AL41" s="43"/>
      <c r="AM41" s="44"/>
      <c r="AN41" s="44"/>
      <c r="AO41" s="44"/>
      <c r="AP41" s="43"/>
    </row>
    <row r="42" spans="1:42" ht="30" customHeight="1">
      <c r="A42" s="78" t="s">
        <v>37</v>
      </c>
      <c r="B42" s="111" t="s">
        <v>164</v>
      </c>
      <c r="C42" s="112"/>
      <c r="D42" s="112"/>
      <c r="E42" s="71"/>
      <c r="F42" s="7" t="s">
        <v>56</v>
      </c>
      <c r="G42" s="7" t="s">
        <v>56</v>
      </c>
      <c r="H42" s="7" t="s">
        <v>56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  <c r="AH42" s="15"/>
      <c r="AI42" s="15"/>
      <c r="AJ42" s="15"/>
      <c r="AK42" s="15"/>
      <c r="AL42" s="15"/>
      <c r="AM42" s="18">
        <v>104102</v>
      </c>
      <c r="AN42" s="18">
        <v>25760</v>
      </c>
      <c r="AO42" s="18">
        <v>22042.5</v>
      </c>
      <c r="AP42" s="15" t="s">
        <v>94</v>
      </c>
    </row>
    <row r="43" spans="1:42" ht="15" customHeight="1">
      <c r="A43" s="78" t="s">
        <v>39</v>
      </c>
      <c r="B43" s="111" t="s">
        <v>141</v>
      </c>
      <c r="C43" s="112"/>
      <c r="D43" s="112"/>
      <c r="E43" s="71"/>
      <c r="F43" s="7" t="s">
        <v>56</v>
      </c>
      <c r="G43" s="7" t="s">
        <v>56</v>
      </c>
      <c r="H43" s="7" t="s">
        <v>56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5"/>
      <c r="AH43" s="15"/>
      <c r="AI43" s="15"/>
      <c r="AJ43" s="15"/>
      <c r="AK43" s="15"/>
      <c r="AL43" s="15"/>
      <c r="AM43" s="20" t="e">
        <f>#REF!</f>
        <v>#REF!</v>
      </c>
      <c r="AN43" s="20" t="e">
        <f>#REF!</f>
        <v>#REF!</v>
      </c>
      <c r="AO43" s="20" t="e">
        <f>#REF!</f>
        <v>#REF!</v>
      </c>
      <c r="AP43" s="15" t="s">
        <v>95</v>
      </c>
    </row>
    <row r="44" spans="1:42" ht="15" customHeight="1">
      <c r="A44" s="78" t="s">
        <v>40</v>
      </c>
      <c r="B44" s="135" t="s">
        <v>142</v>
      </c>
      <c r="C44" s="129"/>
      <c r="D44" s="64"/>
      <c r="E44" s="9"/>
      <c r="F44" s="7" t="s">
        <v>56</v>
      </c>
      <c r="G44" s="7" t="s">
        <v>56</v>
      </c>
      <c r="H44" s="7" t="s">
        <v>56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15"/>
      <c r="AH44" s="15"/>
      <c r="AI44" s="15"/>
      <c r="AJ44" s="15"/>
      <c r="AK44" s="15"/>
      <c r="AL44" s="15"/>
      <c r="AM44" s="47"/>
      <c r="AN44" s="47"/>
      <c r="AO44" s="47"/>
      <c r="AP44" s="15"/>
    </row>
    <row r="45" spans="1:42" ht="15" customHeight="1">
      <c r="A45" s="122" t="s">
        <v>125</v>
      </c>
      <c r="B45" s="122"/>
      <c r="C45" s="122"/>
      <c r="D45" s="122"/>
      <c r="E45" s="122"/>
      <c r="F45" s="122"/>
      <c r="G45" s="122"/>
      <c r="H45" s="12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5"/>
      <c r="AH45" s="15"/>
      <c r="AI45" s="15"/>
      <c r="AJ45" s="15"/>
      <c r="AK45" s="15"/>
      <c r="AL45" s="15"/>
      <c r="AM45" s="18">
        <v>140218.74</v>
      </c>
      <c r="AN45" s="18">
        <v>29120</v>
      </c>
      <c r="AO45" s="18">
        <v>21417.5</v>
      </c>
      <c r="AP45" s="15" t="s">
        <v>94</v>
      </c>
    </row>
    <row r="46" spans="1:42" ht="75" customHeight="1">
      <c r="A46" s="5" t="s">
        <v>41</v>
      </c>
      <c r="B46" s="111" t="s">
        <v>148</v>
      </c>
      <c r="C46" s="112"/>
      <c r="D46" s="112"/>
      <c r="E46" s="71"/>
      <c r="F46" s="7" t="s">
        <v>56</v>
      </c>
      <c r="G46" s="7" t="s">
        <v>56</v>
      </c>
      <c r="H46" s="7" t="s">
        <v>56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5"/>
      <c r="AH46" s="15"/>
      <c r="AI46" s="15"/>
      <c r="AJ46" s="15"/>
      <c r="AK46" s="15"/>
      <c r="AL46" s="15"/>
      <c r="AM46" s="21" t="e">
        <f>#REF!</f>
        <v>#REF!</v>
      </c>
      <c r="AN46" s="21" t="e">
        <f>#REF!</f>
        <v>#REF!</v>
      </c>
      <c r="AO46" s="21" t="e">
        <f>#REF!</f>
        <v>#REF!</v>
      </c>
      <c r="AP46" s="15" t="s">
        <v>95</v>
      </c>
    </row>
    <row r="47" spans="1:42" ht="15" customHeight="1">
      <c r="A47" s="78" t="s">
        <v>42</v>
      </c>
      <c r="B47" s="111" t="s">
        <v>147</v>
      </c>
      <c r="C47" s="112"/>
      <c r="D47" s="112"/>
      <c r="E47" s="7" t="s">
        <v>56</v>
      </c>
      <c r="F47" s="7" t="s">
        <v>56</v>
      </c>
      <c r="G47" s="7" t="s">
        <v>56</v>
      </c>
      <c r="H47" s="7" t="s">
        <v>56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5"/>
      <c r="AH47" s="15"/>
      <c r="AI47" s="15"/>
      <c r="AJ47" s="15"/>
      <c r="AK47" s="15"/>
      <c r="AL47" s="15"/>
      <c r="AM47" s="124" t="s">
        <v>97</v>
      </c>
      <c r="AN47" s="124"/>
      <c r="AO47" s="124"/>
      <c r="AP47" s="15"/>
    </row>
    <row r="48" spans="1:42" ht="15" customHeight="1">
      <c r="A48" s="122" t="s">
        <v>68</v>
      </c>
      <c r="B48" s="122"/>
      <c r="C48" s="122"/>
      <c r="D48" s="122"/>
      <c r="E48" s="122"/>
      <c r="F48" s="122"/>
      <c r="G48" s="122"/>
      <c r="H48" s="1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5"/>
      <c r="AH48" s="15"/>
      <c r="AI48" s="15"/>
      <c r="AJ48" s="15"/>
      <c r="AK48" s="15"/>
      <c r="AL48" s="15"/>
      <c r="AM48" s="47"/>
      <c r="AN48" s="47"/>
      <c r="AO48" s="47"/>
      <c r="AP48" s="15"/>
    </row>
    <row r="49" spans="1:42" ht="15" customHeight="1">
      <c r="A49" s="5" t="s">
        <v>44</v>
      </c>
      <c r="B49" s="111" t="s">
        <v>91</v>
      </c>
      <c r="C49" s="112"/>
      <c r="D49" s="112"/>
      <c r="E49" s="7" t="s">
        <v>56</v>
      </c>
      <c r="F49" s="7" t="s">
        <v>56</v>
      </c>
      <c r="G49" s="7" t="s">
        <v>56</v>
      </c>
      <c r="H49" s="7" t="s">
        <v>56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5"/>
      <c r="AH49" s="15"/>
      <c r="AI49" s="15"/>
      <c r="AJ49" s="15"/>
      <c r="AK49" s="15"/>
      <c r="AL49" s="15"/>
      <c r="AM49" s="18">
        <v>80000</v>
      </c>
      <c r="AN49" s="18">
        <v>20000</v>
      </c>
      <c r="AO49" s="18">
        <v>10000</v>
      </c>
      <c r="AP49" s="15" t="s">
        <v>94</v>
      </c>
    </row>
    <row r="50" spans="1:42" ht="30" customHeight="1">
      <c r="A50" s="138" t="s">
        <v>123</v>
      </c>
      <c r="B50" s="138"/>
      <c r="C50" s="138"/>
      <c r="D50" s="138"/>
      <c r="E50" s="138"/>
      <c r="F50" s="138"/>
      <c r="G50" s="138"/>
      <c r="H50" s="138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5"/>
      <c r="AH50" s="15"/>
      <c r="AI50" s="15"/>
      <c r="AJ50" s="15"/>
      <c r="AK50" s="15"/>
      <c r="AL50" s="15"/>
      <c r="AM50" s="13"/>
      <c r="AN50" s="13"/>
      <c r="AO50" s="13"/>
      <c r="AP50" s="15"/>
    </row>
    <row r="51" spans="1:42" ht="15" customHeight="1">
      <c r="A51" s="122" t="s">
        <v>69</v>
      </c>
      <c r="B51" s="122"/>
      <c r="C51" s="122"/>
      <c r="D51" s="122"/>
      <c r="E51" s="122"/>
      <c r="F51" s="122"/>
      <c r="G51" s="122"/>
      <c r="H51" s="12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5"/>
      <c r="AH51" s="15"/>
      <c r="AI51" s="15"/>
      <c r="AJ51" s="15"/>
      <c r="AK51" s="15"/>
      <c r="AL51" s="15"/>
      <c r="AM51" s="13"/>
      <c r="AN51" s="13"/>
      <c r="AO51" s="13"/>
      <c r="AP51" s="15"/>
    </row>
    <row r="52" spans="1:42" ht="30" customHeight="1">
      <c r="A52" s="60" t="s">
        <v>0</v>
      </c>
      <c r="B52" s="60" t="s">
        <v>1</v>
      </c>
      <c r="C52" s="113" t="s">
        <v>107</v>
      </c>
      <c r="D52" s="113"/>
      <c r="E52" s="134" t="s">
        <v>86</v>
      </c>
      <c r="F52" s="134"/>
      <c r="G52" s="134"/>
      <c r="H52" s="134"/>
      <c r="I52" s="13"/>
      <c r="J52" s="13"/>
      <c r="K52" s="16" t="s">
        <v>89</v>
      </c>
      <c r="L52" s="16" t="s">
        <v>88</v>
      </c>
      <c r="M52" s="16" t="s">
        <v>90</v>
      </c>
      <c r="N52" s="13"/>
      <c r="O52" s="13"/>
      <c r="P52" s="16" t="s">
        <v>89</v>
      </c>
      <c r="Q52" s="16" t="s">
        <v>88</v>
      </c>
      <c r="R52" s="16" t="s">
        <v>90</v>
      </c>
      <c r="S52" s="13"/>
      <c r="T52" s="13"/>
      <c r="U52" s="16" t="s">
        <v>89</v>
      </c>
      <c r="V52" s="16" t="s">
        <v>88</v>
      </c>
      <c r="W52" s="16" t="s">
        <v>90</v>
      </c>
      <c r="X52" s="13"/>
      <c r="Y52" s="13"/>
      <c r="Z52" s="16" t="s">
        <v>89</v>
      </c>
      <c r="AA52" s="16" t="s">
        <v>88</v>
      </c>
      <c r="AB52" s="16" t="s">
        <v>90</v>
      </c>
      <c r="AC52" s="13"/>
      <c r="AD52" s="13"/>
      <c r="AE52" s="16" t="s">
        <v>89</v>
      </c>
      <c r="AF52" s="16" t="s">
        <v>88</v>
      </c>
      <c r="AG52" s="16" t="s">
        <v>90</v>
      </c>
      <c r="AH52" s="38"/>
      <c r="AI52" s="38"/>
      <c r="AJ52" s="16" t="s">
        <v>89</v>
      </c>
      <c r="AK52" s="16" t="s">
        <v>88</v>
      </c>
      <c r="AL52" s="16" t="s">
        <v>90</v>
      </c>
      <c r="AM52" s="13"/>
      <c r="AN52" s="13"/>
      <c r="AO52" s="13"/>
      <c r="AP52" s="15"/>
    </row>
    <row r="53" spans="1:42" ht="114.95" customHeight="1">
      <c r="A53" s="78" t="s">
        <v>2</v>
      </c>
      <c r="B53" s="107" t="s">
        <v>200</v>
      </c>
      <c r="C53" s="110">
        <v>59000</v>
      </c>
      <c r="D53" s="110"/>
      <c r="E53" s="98"/>
      <c r="F53" s="106"/>
      <c r="G53" s="106"/>
      <c r="H53" s="106"/>
      <c r="I53" s="101" t="b">
        <v>0</v>
      </c>
      <c r="J53" s="101" t="str">
        <f t="shared" ref="J53:J58" si="1">IF(I53=FALSE,"0",IF(I53=TRUE,C53))</f>
        <v>0</v>
      </c>
      <c r="K53" s="101" t="str">
        <f t="shared" ref="K53:K87" si="2">IF(I53=FALSE,"0",IF(I53=TRUE,AM53))</f>
        <v>0</v>
      </c>
      <c r="L53" s="101" t="str">
        <f t="shared" ref="L53:L87" si="3">IF(I53=FALSE,"0",IF(I53=TRUE,AN53))</f>
        <v>0</v>
      </c>
      <c r="M53" s="13" t="str">
        <f>IF(I54=FALSE,"0",IF(I54=TRUE,AO54))</f>
        <v>0</v>
      </c>
      <c r="N53" s="101"/>
      <c r="O53" s="101"/>
      <c r="P53" s="105"/>
      <c r="Q53" s="105"/>
      <c r="R53" s="105"/>
      <c r="S53" s="101"/>
      <c r="T53" s="101"/>
      <c r="U53" s="105"/>
      <c r="V53" s="105"/>
      <c r="W53" s="105"/>
      <c r="X53" s="101"/>
      <c r="Y53" s="101"/>
      <c r="Z53" s="105"/>
      <c r="AA53" s="105"/>
      <c r="AB53" s="105"/>
      <c r="AC53" s="101"/>
      <c r="AD53" s="101"/>
      <c r="AE53" s="105"/>
      <c r="AF53" s="105"/>
      <c r="AG53" s="105"/>
      <c r="AH53" s="38"/>
      <c r="AI53" s="38"/>
      <c r="AJ53" s="105"/>
      <c r="AK53" s="105"/>
      <c r="AL53" s="105"/>
      <c r="AM53" s="101"/>
      <c r="AN53" s="101"/>
      <c r="AO53" s="101"/>
      <c r="AP53" s="15"/>
    </row>
    <row r="54" spans="1:42" ht="30" customHeight="1">
      <c r="A54" s="78" t="s">
        <v>4</v>
      </c>
      <c r="B54" s="97" t="s">
        <v>15</v>
      </c>
      <c r="C54" s="110">
        <v>31500</v>
      </c>
      <c r="D54" s="110"/>
      <c r="E54" s="55"/>
      <c r="F54" s="55"/>
      <c r="G54" s="55"/>
      <c r="H54" s="55"/>
      <c r="I54" s="13" t="b">
        <v>0</v>
      </c>
      <c r="J54" s="13" t="str">
        <f t="shared" si="1"/>
        <v>0</v>
      </c>
      <c r="K54" s="13" t="str">
        <f t="shared" si="2"/>
        <v>0</v>
      </c>
      <c r="L54" s="13" t="str">
        <f t="shared" si="3"/>
        <v>0</v>
      </c>
      <c r="N54" s="13" t="b">
        <v>0</v>
      </c>
      <c r="O54" s="13" t="str">
        <f t="shared" ref="O54:O85" si="4">IF(N54=FALSE,"0",IF(N54=TRUE,C54))</f>
        <v>0</v>
      </c>
      <c r="P54" s="13" t="str">
        <f t="shared" ref="P54:P87" si="5">IF(N54=FALSE,"0",IF(N54=TRUE,AM54))</f>
        <v>0</v>
      </c>
      <c r="Q54" s="13" t="str">
        <f t="shared" ref="Q54:Q87" si="6">IF(N54=FALSE,"0",IF(N54=TRUE,AN54))</f>
        <v>0</v>
      </c>
      <c r="R54" s="13" t="str">
        <f t="shared" ref="R54:R87" si="7">IF(N54=FALSE,"0",IF(N54=TRUE,AO54))</f>
        <v>0</v>
      </c>
      <c r="S54" s="13" t="b">
        <v>0</v>
      </c>
      <c r="T54" s="13" t="str">
        <f t="shared" ref="T54:T85" si="8">IF(S54=FALSE,"0",IF(S54=TRUE,C54))</f>
        <v>0</v>
      </c>
      <c r="U54" s="13" t="str">
        <f t="shared" ref="U54:U87" si="9">IF(S54=FALSE,"0",IF(S54=TRUE,AM54))</f>
        <v>0</v>
      </c>
      <c r="V54" s="13" t="str">
        <f t="shared" ref="V54:V87" si="10">IF(S54=FALSE,"0",IF(S54=TRUE,AN54))</f>
        <v>0</v>
      </c>
      <c r="W54" s="13" t="str">
        <f t="shared" ref="W54:W87" si="11">IF(S54=FALSE,"0",IF(S54=TRUE,AO54))</f>
        <v>0</v>
      </c>
      <c r="X54" s="13" t="b">
        <v>0</v>
      </c>
      <c r="Y54" s="13" t="str">
        <f t="shared" ref="Y54:Y85" si="12">IF(X54=FALSE,"0",IF(X54=TRUE,C54))</f>
        <v>0</v>
      </c>
      <c r="Z54" s="13" t="str">
        <f t="shared" ref="Z54:Z87" si="13">IF(X54=FALSE,"0",IF(X54=TRUE,AM54))</f>
        <v>0</v>
      </c>
      <c r="AA54" s="13" t="str">
        <f t="shared" ref="AA54:AA87" si="14">IF(X54=FALSE,"0",IF(X54=TRUE,AN54))</f>
        <v>0</v>
      </c>
      <c r="AB54" s="13" t="str">
        <f t="shared" ref="AB54:AB87" si="15">IF(X54=FALSE,"0",IF(X54=TRUE,AO54))</f>
        <v>0</v>
      </c>
      <c r="AC54" s="13" t="b">
        <v>0</v>
      </c>
      <c r="AD54" s="13" t="str">
        <f t="shared" ref="AD54:AD84" si="16">IF(AC54=FALSE,"0",IF(AC54=TRUE,C54))</f>
        <v>0</v>
      </c>
      <c r="AE54" s="13" t="str">
        <f t="shared" ref="AE54:AE86" si="17">IF(AC54=FALSE,"0",IF(AC54=TRUE,AM54))</f>
        <v>0</v>
      </c>
      <c r="AF54" s="13" t="str">
        <f t="shared" ref="AF54:AF86" si="18">IF(AC54=FALSE,"0",IF(AC54=TRUE,AN54))</f>
        <v>0</v>
      </c>
      <c r="AG54" s="13" t="str">
        <f t="shared" ref="AG54:AG86" si="19">IF(AC54=FALSE,"0",IF(AC54=TRUE,AO54))</f>
        <v>0</v>
      </c>
      <c r="AH54" s="41" t="b">
        <v>0</v>
      </c>
      <c r="AI54" s="41" t="str">
        <f t="shared" ref="AI54:AI84" si="20">IF(AH54=FALSE,"0",IF(AH54=TRUE,C54))</f>
        <v>0</v>
      </c>
      <c r="AJ54" s="41" t="str">
        <f t="shared" ref="AJ54:AJ106" si="21">IF(AH54=FALSE,"0",IF(AH54=TRUE,AM54))</f>
        <v>0</v>
      </c>
      <c r="AK54" s="41" t="str">
        <f t="shared" ref="AK54:AK106" si="22">IF(AH54=FALSE,"0",IF(AH54=TRUE,AN54))</f>
        <v>0</v>
      </c>
      <c r="AL54" s="41" t="str">
        <f t="shared" ref="AL54:AL106" si="23">IF(AH54=FALSE,"0",IF(AH54=TRUE,AO54))</f>
        <v>0</v>
      </c>
      <c r="AM54" s="23">
        <v>14630</v>
      </c>
      <c r="AN54" s="23">
        <v>50</v>
      </c>
      <c r="AO54" s="24">
        <v>0</v>
      </c>
      <c r="AP54" s="25">
        <f>C54-(AM54+AN54+AO54)</f>
        <v>16820</v>
      </c>
    </row>
    <row r="55" spans="1:42" ht="15" customHeight="1">
      <c r="A55" s="78" t="s">
        <v>6</v>
      </c>
      <c r="B55" s="70" t="s">
        <v>17</v>
      </c>
      <c r="C55" s="110">
        <v>11000</v>
      </c>
      <c r="D55" s="110"/>
      <c r="E55" s="55"/>
      <c r="F55" s="55"/>
      <c r="G55" s="55"/>
      <c r="H55" s="7"/>
      <c r="I55" s="13" t="b">
        <v>0</v>
      </c>
      <c r="J55" s="13" t="str">
        <f t="shared" si="1"/>
        <v>0</v>
      </c>
      <c r="K55" s="13" t="str">
        <f t="shared" si="2"/>
        <v>0</v>
      </c>
      <c r="L55" s="13" t="str">
        <f t="shared" si="3"/>
        <v>0</v>
      </c>
      <c r="M55" s="13" t="str">
        <f t="shared" ref="M55:M87" si="24">IF(I55=FALSE,"0",IF(I55=TRUE,AO55))</f>
        <v>0</v>
      </c>
      <c r="N55" s="13" t="b">
        <v>0</v>
      </c>
      <c r="O55" s="13" t="str">
        <f t="shared" si="4"/>
        <v>0</v>
      </c>
      <c r="P55" s="13" t="str">
        <f t="shared" si="5"/>
        <v>0</v>
      </c>
      <c r="Q55" s="13" t="str">
        <f t="shared" si="6"/>
        <v>0</v>
      </c>
      <c r="R55" s="13" t="str">
        <f t="shared" si="7"/>
        <v>0</v>
      </c>
      <c r="S55" s="13" t="b">
        <v>0</v>
      </c>
      <c r="T55" s="13" t="str">
        <f t="shared" si="8"/>
        <v>0</v>
      </c>
      <c r="U55" s="13" t="str">
        <f t="shared" si="9"/>
        <v>0</v>
      </c>
      <c r="V55" s="13" t="str">
        <f t="shared" si="10"/>
        <v>0</v>
      </c>
      <c r="W55" s="13" t="str">
        <f t="shared" si="11"/>
        <v>0</v>
      </c>
      <c r="X55" s="13" t="b">
        <v>0</v>
      </c>
      <c r="Y55" s="13" t="str">
        <f t="shared" si="12"/>
        <v>0</v>
      </c>
      <c r="Z55" s="13" t="str">
        <f t="shared" si="13"/>
        <v>0</v>
      </c>
      <c r="AA55" s="13" t="str">
        <f t="shared" si="14"/>
        <v>0</v>
      </c>
      <c r="AB55" s="13" t="str">
        <f t="shared" si="15"/>
        <v>0</v>
      </c>
      <c r="AC55" s="13" t="b">
        <v>0</v>
      </c>
      <c r="AD55" s="13" t="str">
        <f t="shared" si="16"/>
        <v>0</v>
      </c>
      <c r="AE55" s="13" t="str">
        <f t="shared" si="17"/>
        <v>0</v>
      </c>
      <c r="AF55" s="13" t="str">
        <f t="shared" si="18"/>
        <v>0</v>
      </c>
      <c r="AG55" s="13" t="str">
        <f t="shared" si="19"/>
        <v>0</v>
      </c>
      <c r="AH55" s="41" t="b">
        <v>0</v>
      </c>
      <c r="AI55" s="41" t="str">
        <f t="shared" si="20"/>
        <v>0</v>
      </c>
      <c r="AJ55" s="41" t="str">
        <f t="shared" si="21"/>
        <v>0</v>
      </c>
      <c r="AK55" s="41" t="str">
        <f t="shared" si="22"/>
        <v>0</v>
      </c>
      <c r="AL55" s="41" t="str">
        <f t="shared" si="23"/>
        <v>0</v>
      </c>
      <c r="AM55" s="23">
        <v>3678.1</v>
      </c>
      <c r="AN55" s="23">
        <v>300</v>
      </c>
      <c r="AO55" s="24">
        <v>200</v>
      </c>
      <c r="AP55" s="25">
        <f>C55-(AM55+AN55+AO55)</f>
        <v>6821.9</v>
      </c>
    </row>
    <row r="56" spans="1:42" ht="15" customHeight="1">
      <c r="A56" s="78" t="s">
        <v>8</v>
      </c>
      <c r="B56" s="8" t="s">
        <v>20</v>
      </c>
      <c r="C56" s="110">
        <v>17500</v>
      </c>
      <c r="D56" s="110"/>
      <c r="E56" s="55"/>
      <c r="F56" s="55"/>
      <c r="G56" s="55"/>
      <c r="H56" s="7"/>
      <c r="I56" s="13" t="b">
        <v>0</v>
      </c>
      <c r="J56" s="13" t="str">
        <f t="shared" si="1"/>
        <v>0</v>
      </c>
      <c r="K56" s="13" t="str">
        <f t="shared" si="2"/>
        <v>0</v>
      </c>
      <c r="L56" s="13" t="str">
        <f t="shared" si="3"/>
        <v>0</v>
      </c>
      <c r="M56" s="13" t="str">
        <f t="shared" si="24"/>
        <v>0</v>
      </c>
      <c r="N56" s="13" t="b">
        <v>0</v>
      </c>
      <c r="O56" s="13" t="str">
        <f t="shared" si="4"/>
        <v>0</v>
      </c>
      <c r="P56" s="13" t="str">
        <f t="shared" si="5"/>
        <v>0</v>
      </c>
      <c r="Q56" s="13" t="str">
        <f t="shared" si="6"/>
        <v>0</v>
      </c>
      <c r="R56" s="13" t="str">
        <f t="shared" si="7"/>
        <v>0</v>
      </c>
      <c r="S56" s="13" t="b">
        <v>0</v>
      </c>
      <c r="T56" s="13" t="str">
        <f t="shared" si="8"/>
        <v>0</v>
      </c>
      <c r="U56" s="13" t="str">
        <f t="shared" si="9"/>
        <v>0</v>
      </c>
      <c r="V56" s="13" t="str">
        <f t="shared" si="10"/>
        <v>0</v>
      </c>
      <c r="W56" s="13" t="str">
        <f t="shared" si="11"/>
        <v>0</v>
      </c>
      <c r="X56" s="13" t="b">
        <v>0</v>
      </c>
      <c r="Y56" s="13" t="str">
        <f t="shared" si="12"/>
        <v>0</v>
      </c>
      <c r="Z56" s="13" t="str">
        <f t="shared" si="13"/>
        <v>0</v>
      </c>
      <c r="AA56" s="13" t="str">
        <f t="shared" si="14"/>
        <v>0</v>
      </c>
      <c r="AB56" s="13" t="str">
        <f t="shared" si="15"/>
        <v>0</v>
      </c>
      <c r="AC56" s="13" t="b">
        <v>0</v>
      </c>
      <c r="AD56" s="13" t="str">
        <f t="shared" si="16"/>
        <v>0</v>
      </c>
      <c r="AE56" s="13" t="str">
        <f t="shared" si="17"/>
        <v>0</v>
      </c>
      <c r="AF56" s="13" t="str">
        <f t="shared" si="18"/>
        <v>0</v>
      </c>
      <c r="AG56" s="13" t="str">
        <f t="shared" si="19"/>
        <v>0</v>
      </c>
      <c r="AH56" s="41" t="b">
        <v>0</v>
      </c>
      <c r="AI56" s="41" t="str">
        <f t="shared" si="20"/>
        <v>0</v>
      </c>
      <c r="AJ56" s="41" t="str">
        <f t="shared" si="21"/>
        <v>0</v>
      </c>
      <c r="AK56" s="41" t="str">
        <f t="shared" si="22"/>
        <v>0</v>
      </c>
      <c r="AL56" s="41" t="str">
        <f t="shared" si="23"/>
        <v>0</v>
      </c>
      <c r="AM56" s="26">
        <v>8133.1</v>
      </c>
      <c r="AN56" s="26">
        <v>300</v>
      </c>
      <c r="AO56" s="27">
        <v>200</v>
      </c>
      <c r="AP56" s="25">
        <f>C56-(AM56+AN56+AO56)</f>
        <v>8866.9</v>
      </c>
    </row>
    <row r="57" spans="1:42" ht="15" customHeight="1">
      <c r="A57" s="78" t="s">
        <v>10</v>
      </c>
      <c r="B57" s="70" t="s">
        <v>55</v>
      </c>
      <c r="C57" s="110">
        <v>8000</v>
      </c>
      <c r="D57" s="110"/>
      <c r="E57" s="55"/>
      <c r="F57" s="55"/>
      <c r="G57" s="55"/>
      <c r="H57" s="7"/>
      <c r="I57" s="13" t="b">
        <v>0</v>
      </c>
      <c r="J57" s="13" t="str">
        <f t="shared" si="1"/>
        <v>0</v>
      </c>
      <c r="K57" s="13" t="str">
        <f t="shared" si="2"/>
        <v>0</v>
      </c>
      <c r="L57" s="13" t="str">
        <f t="shared" si="3"/>
        <v>0</v>
      </c>
      <c r="M57" s="13" t="str">
        <f t="shared" si="24"/>
        <v>0</v>
      </c>
      <c r="N57" s="13" t="b">
        <v>0</v>
      </c>
      <c r="O57" s="13" t="str">
        <f t="shared" si="4"/>
        <v>0</v>
      </c>
      <c r="P57" s="13" t="str">
        <f t="shared" si="5"/>
        <v>0</v>
      </c>
      <c r="Q57" s="13" t="str">
        <f t="shared" si="6"/>
        <v>0</v>
      </c>
      <c r="R57" s="13" t="str">
        <f t="shared" si="7"/>
        <v>0</v>
      </c>
      <c r="S57" s="13" t="b">
        <v>0</v>
      </c>
      <c r="T57" s="13" t="str">
        <f t="shared" si="8"/>
        <v>0</v>
      </c>
      <c r="U57" s="13" t="str">
        <f t="shared" si="9"/>
        <v>0</v>
      </c>
      <c r="V57" s="13" t="str">
        <f t="shared" si="10"/>
        <v>0</v>
      </c>
      <c r="W57" s="13" t="str">
        <f t="shared" si="11"/>
        <v>0</v>
      </c>
      <c r="X57" s="13" t="b">
        <v>0</v>
      </c>
      <c r="Y57" s="13" t="str">
        <f t="shared" si="12"/>
        <v>0</v>
      </c>
      <c r="Z57" s="13" t="str">
        <f t="shared" si="13"/>
        <v>0</v>
      </c>
      <c r="AA57" s="13" t="str">
        <f t="shared" si="14"/>
        <v>0</v>
      </c>
      <c r="AB57" s="13" t="str">
        <f t="shared" si="15"/>
        <v>0</v>
      </c>
      <c r="AC57" s="13" t="b">
        <v>0</v>
      </c>
      <c r="AD57" s="13" t="str">
        <f t="shared" si="16"/>
        <v>0</v>
      </c>
      <c r="AE57" s="13" t="str">
        <f t="shared" si="17"/>
        <v>0</v>
      </c>
      <c r="AF57" s="13" t="str">
        <f t="shared" si="18"/>
        <v>0</v>
      </c>
      <c r="AG57" s="13" t="str">
        <f t="shared" si="19"/>
        <v>0</v>
      </c>
      <c r="AH57" s="41" t="b">
        <v>0</v>
      </c>
      <c r="AI57" s="41" t="str">
        <f t="shared" si="20"/>
        <v>0</v>
      </c>
      <c r="AJ57" s="41" t="str">
        <f t="shared" si="21"/>
        <v>0</v>
      </c>
      <c r="AK57" s="41" t="str">
        <f t="shared" si="22"/>
        <v>0</v>
      </c>
      <c r="AL57" s="41" t="str">
        <f t="shared" si="23"/>
        <v>0</v>
      </c>
      <c r="AM57" s="23">
        <v>1860</v>
      </c>
      <c r="AN57" s="23">
        <v>100</v>
      </c>
      <c r="AO57" s="24">
        <v>0</v>
      </c>
      <c r="AP57" s="25">
        <f>C57-(AM57+AN57+AO57)</f>
        <v>6040</v>
      </c>
    </row>
    <row r="58" spans="1:42" ht="75" customHeight="1">
      <c r="A58" s="78" t="s">
        <v>70</v>
      </c>
      <c r="B58" s="70" t="s">
        <v>120</v>
      </c>
      <c r="C58" s="110">
        <v>16000</v>
      </c>
      <c r="D58" s="110"/>
      <c r="E58" s="96"/>
      <c r="F58" s="56"/>
      <c r="G58" s="56"/>
      <c r="H58" s="40"/>
      <c r="I58" s="41" t="b">
        <v>0</v>
      </c>
      <c r="J58" s="101" t="str">
        <f t="shared" si="1"/>
        <v>0</v>
      </c>
      <c r="K58" s="41"/>
      <c r="L58" s="41"/>
      <c r="M58" s="41"/>
      <c r="N58" s="41" t="b">
        <v>0</v>
      </c>
      <c r="O58" s="59" t="str">
        <f t="shared" si="4"/>
        <v>0</v>
      </c>
      <c r="P58" s="59" t="str">
        <f t="shared" si="5"/>
        <v>0</v>
      </c>
      <c r="Q58" s="59" t="str">
        <f t="shared" si="6"/>
        <v>0</v>
      </c>
      <c r="R58" s="59" t="str">
        <f t="shared" si="7"/>
        <v>0</v>
      </c>
      <c r="S58" s="41" t="b">
        <v>0</v>
      </c>
      <c r="T58" s="41" t="str">
        <f t="shared" si="8"/>
        <v>0</v>
      </c>
      <c r="U58" s="41"/>
      <c r="V58" s="41"/>
      <c r="W58" s="41"/>
      <c r="X58" s="41" t="b">
        <v>0</v>
      </c>
      <c r="Y58" s="41" t="str">
        <f t="shared" si="12"/>
        <v>0</v>
      </c>
      <c r="Z58" s="41"/>
      <c r="AA58" s="41"/>
      <c r="AB58" s="41"/>
      <c r="AC58" s="41" t="b">
        <v>0</v>
      </c>
      <c r="AD58" s="41" t="str">
        <f t="shared" si="16"/>
        <v>0</v>
      </c>
      <c r="AE58" s="41"/>
      <c r="AF58" s="41"/>
      <c r="AG58" s="41"/>
      <c r="AH58" s="41" t="b">
        <v>0</v>
      </c>
      <c r="AI58" s="41" t="str">
        <f t="shared" si="20"/>
        <v>0</v>
      </c>
      <c r="AJ58" s="41" t="str">
        <f t="shared" si="21"/>
        <v>0</v>
      </c>
      <c r="AK58" s="41" t="str">
        <f t="shared" si="22"/>
        <v>0</v>
      </c>
      <c r="AL58" s="41" t="str">
        <f t="shared" si="23"/>
        <v>0</v>
      </c>
      <c r="AM58" s="23"/>
      <c r="AN58" s="23"/>
      <c r="AO58" s="24"/>
      <c r="AP58" s="25"/>
    </row>
    <row r="59" spans="1:42" ht="45" customHeight="1">
      <c r="A59" s="78" t="s">
        <v>71</v>
      </c>
      <c r="B59" s="54" t="s">
        <v>58</v>
      </c>
      <c r="C59" s="110">
        <v>17700</v>
      </c>
      <c r="D59" s="110"/>
      <c r="E59" s="56"/>
      <c r="F59" s="56"/>
      <c r="G59" s="56"/>
      <c r="H59" s="56"/>
      <c r="I59" s="13" t="b">
        <v>0</v>
      </c>
      <c r="J59" s="13" t="str">
        <f t="shared" ref="J59:J89" si="25">IF(I59=FALSE,"0",IF(I59=TRUE,C59))</f>
        <v>0</v>
      </c>
      <c r="K59" s="13" t="str">
        <f t="shared" si="2"/>
        <v>0</v>
      </c>
      <c r="L59" s="13" t="str">
        <f t="shared" si="3"/>
        <v>0</v>
      </c>
      <c r="M59" s="13" t="str">
        <f t="shared" si="24"/>
        <v>0</v>
      </c>
      <c r="N59" s="13" t="b">
        <v>0</v>
      </c>
      <c r="O59" s="13" t="str">
        <f t="shared" si="4"/>
        <v>0</v>
      </c>
      <c r="P59" s="13" t="str">
        <f t="shared" si="5"/>
        <v>0</v>
      </c>
      <c r="Q59" s="13" t="str">
        <f t="shared" si="6"/>
        <v>0</v>
      </c>
      <c r="R59" s="13" t="str">
        <f t="shared" si="7"/>
        <v>0</v>
      </c>
      <c r="S59" s="13" t="b">
        <v>0</v>
      </c>
      <c r="T59" s="13" t="str">
        <f t="shared" si="8"/>
        <v>0</v>
      </c>
      <c r="U59" s="13" t="str">
        <f t="shared" si="9"/>
        <v>0</v>
      </c>
      <c r="V59" s="13" t="str">
        <f t="shared" si="10"/>
        <v>0</v>
      </c>
      <c r="W59" s="13" t="str">
        <f t="shared" si="11"/>
        <v>0</v>
      </c>
      <c r="X59" s="13" t="b">
        <v>0</v>
      </c>
      <c r="Y59" s="13" t="str">
        <f t="shared" si="12"/>
        <v>0</v>
      </c>
      <c r="Z59" s="13" t="str">
        <f t="shared" si="13"/>
        <v>0</v>
      </c>
      <c r="AA59" s="13" t="str">
        <f t="shared" si="14"/>
        <v>0</v>
      </c>
      <c r="AB59" s="13" t="str">
        <f t="shared" si="15"/>
        <v>0</v>
      </c>
      <c r="AC59" s="13" t="b">
        <v>0</v>
      </c>
      <c r="AD59" s="13" t="str">
        <f t="shared" si="16"/>
        <v>0</v>
      </c>
      <c r="AE59" s="13" t="str">
        <f t="shared" si="17"/>
        <v>0</v>
      </c>
      <c r="AF59" s="13" t="str">
        <f t="shared" si="18"/>
        <v>0</v>
      </c>
      <c r="AG59" s="13" t="str">
        <f t="shared" si="19"/>
        <v>0</v>
      </c>
      <c r="AH59" s="41"/>
      <c r="AI59" s="41" t="str">
        <f t="shared" si="20"/>
        <v>0</v>
      </c>
      <c r="AJ59" s="41" t="str">
        <f t="shared" si="21"/>
        <v>0</v>
      </c>
      <c r="AK59" s="41" t="str">
        <f t="shared" si="22"/>
        <v>0</v>
      </c>
      <c r="AL59" s="41" t="str">
        <f t="shared" si="23"/>
        <v>0</v>
      </c>
      <c r="AM59" s="28">
        <v>0</v>
      </c>
      <c r="AN59" s="28">
        <v>0</v>
      </c>
      <c r="AO59" s="29">
        <v>0</v>
      </c>
      <c r="AP59" s="25">
        <f>C59-(AM59+AN59+AO59)</f>
        <v>17700</v>
      </c>
    </row>
    <row r="60" spans="1:42" ht="15" customHeight="1">
      <c r="A60" s="78" t="s">
        <v>72</v>
      </c>
      <c r="B60" s="70" t="s">
        <v>105</v>
      </c>
      <c r="C60" s="55">
        <v>4800</v>
      </c>
      <c r="D60" s="55"/>
      <c r="E60" s="96"/>
      <c r="F60" s="56"/>
      <c r="G60" s="56"/>
      <c r="H60" s="56"/>
      <c r="I60" s="48" t="b">
        <v>0</v>
      </c>
      <c r="J60" s="59" t="str">
        <f t="shared" si="25"/>
        <v>0</v>
      </c>
      <c r="K60" s="59" t="str">
        <f t="shared" si="2"/>
        <v>0</v>
      </c>
      <c r="L60" s="59" t="str">
        <f t="shared" si="3"/>
        <v>0</v>
      </c>
      <c r="M60" s="59" t="str">
        <f t="shared" si="24"/>
        <v>0</v>
      </c>
      <c r="N60" s="48" t="b">
        <v>0</v>
      </c>
      <c r="O60" s="59" t="str">
        <f t="shared" si="4"/>
        <v>0</v>
      </c>
      <c r="P60" s="59" t="str">
        <f t="shared" si="5"/>
        <v>0</v>
      </c>
      <c r="Q60" s="59" t="str">
        <f t="shared" si="6"/>
        <v>0</v>
      </c>
      <c r="R60" s="59" t="str">
        <f t="shared" si="7"/>
        <v>0</v>
      </c>
      <c r="S60" s="48" t="b">
        <v>0</v>
      </c>
      <c r="T60" s="59" t="str">
        <f t="shared" si="8"/>
        <v>0</v>
      </c>
      <c r="U60" s="59" t="str">
        <f t="shared" si="9"/>
        <v>0</v>
      </c>
      <c r="V60" s="59" t="str">
        <f t="shared" si="10"/>
        <v>0</v>
      </c>
      <c r="W60" s="59" t="str">
        <f t="shared" si="11"/>
        <v>0</v>
      </c>
      <c r="X60" s="48" t="b">
        <v>0</v>
      </c>
      <c r="Y60" s="59" t="str">
        <f t="shared" si="12"/>
        <v>0</v>
      </c>
      <c r="Z60" s="59" t="str">
        <f t="shared" si="13"/>
        <v>0</v>
      </c>
      <c r="AA60" s="59" t="str">
        <f t="shared" si="14"/>
        <v>0</v>
      </c>
      <c r="AB60" s="59" t="str">
        <f t="shared" si="15"/>
        <v>0</v>
      </c>
      <c r="AC60" s="48" t="b">
        <v>0</v>
      </c>
      <c r="AD60" s="52" t="str">
        <f t="shared" si="16"/>
        <v>0</v>
      </c>
      <c r="AE60" s="52" t="str">
        <f t="shared" si="17"/>
        <v>0</v>
      </c>
      <c r="AF60" s="52" t="str">
        <f t="shared" si="18"/>
        <v>0</v>
      </c>
      <c r="AG60" s="52" t="str">
        <f t="shared" si="19"/>
        <v>0</v>
      </c>
      <c r="AH60" s="48" t="b">
        <v>0</v>
      </c>
      <c r="AI60" s="48" t="str">
        <f t="shared" si="20"/>
        <v>0</v>
      </c>
      <c r="AJ60" s="48" t="str">
        <f t="shared" si="21"/>
        <v>0</v>
      </c>
      <c r="AK60" s="48" t="str">
        <f t="shared" si="22"/>
        <v>0</v>
      </c>
      <c r="AL60" s="48" t="str">
        <f t="shared" si="23"/>
        <v>0</v>
      </c>
      <c r="AM60" s="49"/>
      <c r="AN60" s="49"/>
      <c r="AO60" s="49"/>
      <c r="AP60" s="25"/>
    </row>
    <row r="61" spans="1:42" ht="15" customHeight="1">
      <c r="A61" s="78" t="s">
        <v>199</v>
      </c>
      <c r="B61" s="70" t="s">
        <v>115</v>
      </c>
      <c r="C61" s="55">
        <v>18000</v>
      </c>
      <c r="D61" s="55"/>
      <c r="E61" s="56"/>
      <c r="F61" s="56"/>
      <c r="G61" s="56"/>
      <c r="H61" s="56"/>
      <c r="I61" s="59" t="b">
        <v>0</v>
      </c>
      <c r="J61" s="59" t="str">
        <f t="shared" si="25"/>
        <v>0</v>
      </c>
      <c r="K61" s="59" t="str">
        <f t="shared" si="2"/>
        <v>0</v>
      </c>
      <c r="L61" s="59" t="str">
        <f t="shared" si="3"/>
        <v>0</v>
      </c>
      <c r="M61" s="59" t="str">
        <f t="shared" si="24"/>
        <v>0</v>
      </c>
      <c r="N61" s="59" t="b">
        <v>0</v>
      </c>
      <c r="O61" s="59" t="str">
        <f t="shared" si="4"/>
        <v>0</v>
      </c>
      <c r="P61" s="59" t="str">
        <f t="shared" si="5"/>
        <v>0</v>
      </c>
      <c r="Q61" s="59" t="str">
        <f t="shared" si="6"/>
        <v>0</v>
      </c>
      <c r="R61" s="59" t="str">
        <f t="shared" si="7"/>
        <v>0</v>
      </c>
      <c r="S61" s="59" t="b">
        <v>0</v>
      </c>
      <c r="T61" s="59" t="str">
        <f t="shared" si="8"/>
        <v>0</v>
      </c>
      <c r="U61" s="59" t="str">
        <f t="shared" si="9"/>
        <v>0</v>
      </c>
      <c r="V61" s="59" t="str">
        <f t="shared" si="10"/>
        <v>0</v>
      </c>
      <c r="W61" s="59" t="str">
        <f t="shared" si="11"/>
        <v>0</v>
      </c>
      <c r="X61" s="59" t="b">
        <v>0</v>
      </c>
      <c r="Y61" s="59" t="str">
        <f t="shared" si="12"/>
        <v>0</v>
      </c>
      <c r="Z61" s="59" t="str">
        <f t="shared" si="13"/>
        <v>0</v>
      </c>
      <c r="AA61" s="59" t="str">
        <f t="shared" si="14"/>
        <v>0</v>
      </c>
      <c r="AB61" s="59" t="str">
        <f t="shared" si="15"/>
        <v>0</v>
      </c>
      <c r="AC61" s="59"/>
      <c r="AD61" s="59" t="str">
        <f t="shared" si="16"/>
        <v>0</v>
      </c>
      <c r="AE61" s="59" t="str">
        <f t="shared" si="17"/>
        <v>0</v>
      </c>
      <c r="AF61" s="59" t="str">
        <f t="shared" si="18"/>
        <v>0</v>
      </c>
      <c r="AG61" s="59" t="str">
        <f t="shared" si="19"/>
        <v>0</v>
      </c>
      <c r="AH61" s="59"/>
      <c r="AI61" s="59" t="str">
        <f t="shared" si="20"/>
        <v>0</v>
      </c>
      <c r="AJ61" s="59" t="str">
        <f t="shared" si="21"/>
        <v>0</v>
      </c>
      <c r="AK61" s="59" t="str">
        <f t="shared" si="22"/>
        <v>0</v>
      </c>
      <c r="AL61" s="59" t="str">
        <f t="shared" si="23"/>
        <v>0</v>
      </c>
      <c r="AM61" s="49"/>
      <c r="AN61" s="49"/>
      <c r="AO61" s="49"/>
      <c r="AP61" s="25"/>
    </row>
    <row r="62" spans="1:42" ht="15" customHeight="1">
      <c r="A62" s="122" t="s">
        <v>73</v>
      </c>
      <c r="B62" s="122"/>
      <c r="C62" s="122"/>
      <c r="D62" s="122"/>
      <c r="E62" s="122"/>
      <c r="F62" s="122"/>
      <c r="G62" s="122"/>
      <c r="H62" s="122"/>
      <c r="I62" s="13"/>
      <c r="J62" s="13" t="str">
        <f t="shared" si="25"/>
        <v>0</v>
      </c>
      <c r="K62" s="13" t="str">
        <f t="shared" si="2"/>
        <v>0</v>
      </c>
      <c r="L62" s="13" t="str">
        <f t="shared" si="3"/>
        <v>0</v>
      </c>
      <c r="M62" s="13" t="str">
        <f t="shared" si="24"/>
        <v>0</v>
      </c>
      <c r="N62" s="13"/>
      <c r="O62" s="13" t="str">
        <f t="shared" si="4"/>
        <v>0</v>
      </c>
      <c r="P62" s="13" t="str">
        <f t="shared" si="5"/>
        <v>0</v>
      </c>
      <c r="Q62" s="13" t="str">
        <f t="shared" si="6"/>
        <v>0</v>
      </c>
      <c r="R62" s="13" t="str">
        <f t="shared" si="7"/>
        <v>0</v>
      </c>
      <c r="S62" s="13"/>
      <c r="T62" s="13" t="str">
        <f t="shared" si="8"/>
        <v>0</v>
      </c>
      <c r="U62" s="13" t="str">
        <f t="shared" si="9"/>
        <v>0</v>
      </c>
      <c r="V62" s="13" t="str">
        <f t="shared" si="10"/>
        <v>0</v>
      </c>
      <c r="W62" s="13" t="str">
        <f t="shared" si="11"/>
        <v>0</v>
      </c>
      <c r="X62" s="13"/>
      <c r="Y62" s="13" t="str">
        <f t="shared" si="12"/>
        <v>0</v>
      </c>
      <c r="Z62" s="13" t="str">
        <f t="shared" si="13"/>
        <v>0</v>
      </c>
      <c r="AA62" s="13" t="str">
        <f t="shared" si="14"/>
        <v>0</v>
      </c>
      <c r="AB62" s="13" t="str">
        <f t="shared" si="15"/>
        <v>0</v>
      </c>
      <c r="AC62" s="13"/>
      <c r="AD62" s="13" t="str">
        <f t="shared" si="16"/>
        <v>0</v>
      </c>
      <c r="AE62" s="13" t="str">
        <f t="shared" si="17"/>
        <v>0</v>
      </c>
      <c r="AF62" s="13" t="str">
        <f t="shared" si="18"/>
        <v>0</v>
      </c>
      <c r="AG62" s="13" t="str">
        <f t="shared" si="19"/>
        <v>0</v>
      </c>
      <c r="AH62" s="41"/>
      <c r="AI62" s="41" t="str">
        <f t="shared" si="20"/>
        <v>0</v>
      </c>
      <c r="AJ62" s="41" t="str">
        <f t="shared" si="21"/>
        <v>0</v>
      </c>
      <c r="AK62" s="41" t="str">
        <f t="shared" si="22"/>
        <v>0</v>
      </c>
      <c r="AL62" s="41" t="str">
        <f t="shared" si="23"/>
        <v>0</v>
      </c>
      <c r="AM62" s="30"/>
      <c r="AN62" s="30"/>
      <c r="AO62" s="30"/>
      <c r="AP62" s="25"/>
    </row>
    <row r="63" spans="1:42" ht="45" customHeight="1">
      <c r="A63" s="78" t="s">
        <v>49</v>
      </c>
      <c r="B63" s="103" t="s">
        <v>189</v>
      </c>
      <c r="C63" s="136">
        <v>3000</v>
      </c>
      <c r="D63" s="136"/>
      <c r="E63" s="102"/>
      <c r="F63" s="104"/>
      <c r="G63" s="104"/>
      <c r="H63" s="104"/>
      <c r="I63" s="101" t="b">
        <v>0</v>
      </c>
      <c r="J63" s="101" t="str">
        <f t="shared" si="25"/>
        <v>0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30"/>
      <c r="AN63" s="30"/>
      <c r="AO63" s="30"/>
      <c r="AP63" s="25"/>
    </row>
    <row r="64" spans="1:42" ht="30" customHeight="1">
      <c r="A64" s="78" t="s">
        <v>50</v>
      </c>
      <c r="B64" s="85" t="s">
        <v>192</v>
      </c>
      <c r="C64" s="136">
        <v>1200</v>
      </c>
      <c r="D64" s="136"/>
      <c r="E64" s="102"/>
      <c r="F64" s="104"/>
      <c r="G64" s="104"/>
      <c r="H64" s="104"/>
      <c r="I64" s="101" t="b">
        <v>0</v>
      </c>
      <c r="J64" s="101" t="str">
        <f t="shared" si="25"/>
        <v>0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30"/>
      <c r="AN64" s="30"/>
      <c r="AO64" s="30"/>
      <c r="AP64" s="25"/>
    </row>
    <row r="65" spans="1:42" ht="45" customHeight="1">
      <c r="A65" s="78" t="s">
        <v>11</v>
      </c>
      <c r="B65" s="97" t="s">
        <v>25</v>
      </c>
      <c r="C65" s="136">
        <v>18300</v>
      </c>
      <c r="D65" s="136"/>
      <c r="E65" s="55"/>
      <c r="F65" s="55"/>
      <c r="G65" s="55"/>
      <c r="H65" s="7"/>
      <c r="I65" s="13" t="b">
        <v>0</v>
      </c>
      <c r="J65" s="13" t="str">
        <f t="shared" si="25"/>
        <v>0</v>
      </c>
      <c r="K65" s="13" t="str">
        <f t="shared" si="2"/>
        <v>0</v>
      </c>
      <c r="L65" s="13" t="str">
        <f t="shared" si="3"/>
        <v>0</v>
      </c>
      <c r="M65" s="13" t="str">
        <f t="shared" si="24"/>
        <v>0</v>
      </c>
      <c r="N65" s="13" t="b">
        <v>0</v>
      </c>
      <c r="O65" s="13" t="str">
        <f t="shared" si="4"/>
        <v>0</v>
      </c>
      <c r="P65" s="13" t="str">
        <f t="shared" si="5"/>
        <v>0</v>
      </c>
      <c r="Q65" s="13" t="str">
        <f t="shared" si="6"/>
        <v>0</v>
      </c>
      <c r="R65" s="13" t="str">
        <f t="shared" si="7"/>
        <v>0</v>
      </c>
      <c r="S65" s="13" t="b">
        <v>0</v>
      </c>
      <c r="T65" s="13" t="str">
        <f t="shared" si="8"/>
        <v>0</v>
      </c>
      <c r="U65" s="13" t="str">
        <f t="shared" si="9"/>
        <v>0</v>
      </c>
      <c r="V65" s="13" t="str">
        <f t="shared" si="10"/>
        <v>0</v>
      </c>
      <c r="W65" s="13" t="str">
        <f t="shared" si="11"/>
        <v>0</v>
      </c>
      <c r="X65" s="13" t="b">
        <v>0</v>
      </c>
      <c r="Y65" s="13" t="str">
        <f t="shared" si="12"/>
        <v>0</v>
      </c>
      <c r="Z65" s="13" t="str">
        <f t="shared" si="13"/>
        <v>0</v>
      </c>
      <c r="AA65" s="13" t="str">
        <f t="shared" si="14"/>
        <v>0</v>
      </c>
      <c r="AB65" s="13" t="str">
        <f t="shared" si="15"/>
        <v>0</v>
      </c>
      <c r="AC65" s="13" t="b">
        <v>0</v>
      </c>
      <c r="AD65" s="13" t="str">
        <f t="shared" si="16"/>
        <v>0</v>
      </c>
      <c r="AE65" s="13" t="str">
        <f t="shared" si="17"/>
        <v>0</v>
      </c>
      <c r="AF65" s="13" t="str">
        <f t="shared" si="18"/>
        <v>0</v>
      </c>
      <c r="AG65" s="13" t="str">
        <f t="shared" si="19"/>
        <v>0</v>
      </c>
      <c r="AH65" s="41" t="b">
        <v>0</v>
      </c>
      <c r="AI65" s="41" t="str">
        <f t="shared" si="20"/>
        <v>0</v>
      </c>
      <c r="AJ65" s="41" t="str">
        <f t="shared" si="21"/>
        <v>0</v>
      </c>
      <c r="AK65" s="41" t="str">
        <f t="shared" si="22"/>
        <v>0</v>
      </c>
      <c r="AL65" s="41" t="str">
        <f t="shared" si="23"/>
        <v>0</v>
      </c>
      <c r="AM65" s="23">
        <v>8971.6</v>
      </c>
      <c r="AN65" s="23">
        <v>350</v>
      </c>
      <c r="AO65" s="24">
        <v>0</v>
      </c>
      <c r="AP65" s="25">
        <f t="shared" ref="AP65:AP77" si="26">C65-(AM65+AN65+AO65)</f>
        <v>8978.4</v>
      </c>
    </row>
    <row r="66" spans="1:42" ht="45" customHeight="1">
      <c r="A66" s="78" t="s">
        <v>12</v>
      </c>
      <c r="B66" s="54" t="s">
        <v>27</v>
      </c>
      <c r="C66" s="136">
        <v>8200</v>
      </c>
      <c r="D66" s="136"/>
      <c r="E66" s="56"/>
      <c r="F66" s="7"/>
      <c r="G66" s="56"/>
      <c r="H66" s="56"/>
      <c r="I66" s="13" t="b">
        <v>0</v>
      </c>
      <c r="J66" s="13" t="str">
        <f t="shared" si="25"/>
        <v>0</v>
      </c>
      <c r="K66" s="13" t="str">
        <f t="shared" si="2"/>
        <v>0</v>
      </c>
      <c r="L66" s="13" t="str">
        <f t="shared" si="3"/>
        <v>0</v>
      </c>
      <c r="M66" s="13" t="str">
        <f t="shared" si="24"/>
        <v>0</v>
      </c>
      <c r="N66" s="13" t="b">
        <v>0</v>
      </c>
      <c r="O66" s="13" t="str">
        <f t="shared" si="4"/>
        <v>0</v>
      </c>
      <c r="P66" s="13" t="str">
        <f t="shared" si="5"/>
        <v>0</v>
      </c>
      <c r="Q66" s="13" t="str">
        <f t="shared" si="6"/>
        <v>0</v>
      </c>
      <c r="R66" s="13" t="str">
        <f t="shared" si="7"/>
        <v>0</v>
      </c>
      <c r="S66" s="13" t="b">
        <v>0</v>
      </c>
      <c r="T66" s="13" t="str">
        <f t="shared" si="8"/>
        <v>0</v>
      </c>
      <c r="U66" s="13" t="str">
        <f t="shared" si="9"/>
        <v>0</v>
      </c>
      <c r="V66" s="13" t="str">
        <f t="shared" si="10"/>
        <v>0</v>
      </c>
      <c r="W66" s="13" t="str">
        <f t="shared" si="11"/>
        <v>0</v>
      </c>
      <c r="X66" s="13" t="b">
        <v>0</v>
      </c>
      <c r="Y66" s="13" t="str">
        <f t="shared" si="12"/>
        <v>0</v>
      </c>
      <c r="Z66" s="13" t="str">
        <f t="shared" si="13"/>
        <v>0</v>
      </c>
      <c r="AA66" s="13" t="str">
        <f t="shared" si="14"/>
        <v>0</v>
      </c>
      <c r="AB66" s="13" t="str">
        <f t="shared" si="15"/>
        <v>0</v>
      </c>
      <c r="AC66" s="13" t="b">
        <v>1</v>
      </c>
      <c r="AD66" s="13">
        <f t="shared" si="16"/>
        <v>8200</v>
      </c>
      <c r="AE66" s="13">
        <f t="shared" si="17"/>
        <v>1596.5</v>
      </c>
      <c r="AF66" s="13">
        <f t="shared" si="18"/>
        <v>350</v>
      </c>
      <c r="AG66" s="13">
        <f t="shared" si="19"/>
        <v>0</v>
      </c>
      <c r="AH66" s="41" t="b">
        <v>0</v>
      </c>
      <c r="AI66" s="41" t="str">
        <f t="shared" si="20"/>
        <v>0</v>
      </c>
      <c r="AJ66" s="41" t="str">
        <f t="shared" si="21"/>
        <v>0</v>
      </c>
      <c r="AK66" s="41" t="str">
        <f t="shared" si="22"/>
        <v>0</v>
      </c>
      <c r="AL66" s="41" t="str">
        <f t="shared" si="23"/>
        <v>0</v>
      </c>
      <c r="AM66" s="23">
        <v>1596.5</v>
      </c>
      <c r="AN66" s="23">
        <v>350</v>
      </c>
      <c r="AO66" s="24">
        <v>0</v>
      </c>
      <c r="AP66" s="25">
        <f t="shared" si="26"/>
        <v>6253.5</v>
      </c>
    </row>
    <row r="67" spans="1:42" ht="15" customHeight="1">
      <c r="A67" s="78" t="s">
        <v>51</v>
      </c>
      <c r="B67" s="54" t="s">
        <v>150</v>
      </c>
      <c r="C67" s="136">
        <v>3900</v>
      </c>
      <c r="D67" s="136"/>
      <c r="E67" s="56"/>
      <c r="F67" s="56"/>
      <c r="G67" s="56"/>
      <c r="H67" s="7"/>
      <c r="I67" s="13" t="b">
        <v>0</v>
      </c>
      <c r="J67" s="13" t="str">
        <f t="shared" si="25"/>
        <v>0</v>
      </c>
      <c r="K67" s="13" t="str">
        <f t="shared" si="2"/>
        <v>0</v>
      </c>
      <c r="L67" s="13" t="str">
        <f t="shared" si="3"/>
        <v>0</v>
      </c>
      <c r="M67" s="13" t="str">
        <f t="shared" si="24"/>
        <v>0</v>
      </c>
      <c r="N67" s="13" t="b">
        <v>0</v>
      </c>
      <c r="O67" s="13" t="str">
        <f t="shared" si="4"/>
        <v>0</v>
      </c>
      <c r="P67" s="13" t="str">
        <f t="shared" si="5"/>
        <v>0</v>
      </c>
      <c r="Q67" s="13" t="str">
        <f t="shared" si="6"/>
        <v>0</v>
      </c>
      <c r="R67" s="13" t="str">
        <f t="shared" si="7"/>
        <v>0</v>
      </c>
      <c r="S67" s="13" t="b">
        <v>0</v>
      </c>
      <c r="T67" s="13" t="str">
        <f t="shared" si="8"/>
        <v>0</v>
      </c>
      <c r="U67" s="13" t="str">
        <f t="shared" si="9"/>
        <v>0</v>
      </c>
      <c r="V67" s="13" t="str">
        <f t="shared" si="10"/>
        <v>0</v>
      </c>
      <c r="W67" s="13" t="str">
        <f t="shared" si="11"/>
        <v>0</v>
      </c>
      <c r="X67" s="13" t="b">
        <v>0</v>
      </c>
      <c r="Y67" s="13" t="str">
        <f t="shared" si="12"/>
        <v>0</v>
      </c>
      <c r="Z67" s="13" t="str">
        <f t="shared" si="13"/>
        <v>0</v>
      </c>
      <c r="AA67" s="13" t="str">
        <f t="shared" si="14"/>
        <v>0</v>
      </c>
      <c r="AB67" s="13" t="str">
        <f t="shared" si="15"/>
        <v>0</v>
      </c>
      <c r="AC67" s="13" t="b">
        <v>0</v>
      </c>
      <c r="AD67" s="13" t="str">
        <f t="shared" si="16"/>
        <v>0</v>
      </c>
      <c r="AE67" s="13" t="str">
        <f t="shared" si="17"/>
        <v>0</v>
      </c>
      <c r="AF67" s="13" t="str">
        <f t="shared" si="18"/>
        <v>0</v>
      </c>
      <c r="AG67" s="13" t="str">
        <f t="shared" si="19"/>
        <v>0</v>
      </c>
      <c r="AH67" s="41"/>
      <c r="AI67" s="41" t="str">
        <f t="shared" si="20"/>
        <v>0</v>
      </c>
      <c r="AJ67" s="41" t="str">
        <f t="shared" si="21"/>
        <v>0</v>
      </c>
      <c r="AK67" s="41" t="str">
        <f t="shared" si="22"/>
        <v>0</v>
      </c>
      <c r="AL67" s="41" t="str">
        <f t="shared" si="23"/>
        <v>0</v>
      </c>
      <c r="AM67" s="23">
        <v>655.6</v>
      </c>
      <c r="AN67" s="23">
        <v>350</v>
      </c>
      <c r="AO67" s="24">
        <v>0</v>
      </c>
      <c r="AP67" s="25">
        <f t="shared" si="26"/>
        <v>2894.4</v>
      </c>
    </row>
    <row r="68" spans="1:42" ht="30" customHeight="1">
      <c r="A68" s="78" t="s">
        <v>52</v>
      </c>
      <c r="B68" s="54" t="s">
        <v>149</v>
      </c>
      <c r="C68" s="136">
        <v>2100</v>
      </c>
      <c r="D68" s="136"/>
      <c r="E68" s="55"/>
      <c r="F68" s="55"/>
      <c r="G68" s="55"/>
      <c r="H68" s="7"/>
      <c r="I68" s="13" t="b">
        <v>0</v>
      </c>
      <c r="J68" s="13" t="str">
        <f t="shared" si="25"/>
        <v>0</v>
      </c>
      <c r="K68" s="13" t="str">
        <f t="shared" si="2"/>
        <v>0</v>
      </c>
      <c r="L68" s="13" t="str">
        <f t="shared" si="3"/>
        <v>0</v>
      </c>
      <c r="M68" s="13" t="str">
        <f t="shared" si="24"/>
        <v>0</v>
      </c>
      <c r="N68" s="13" t="b">
        <v>0</v>
      </c>
      <c r="O68" s="13" t="str">
        <f t="shared" si="4"/>
        <v>0</v>
      </c>
      <c r="P68" s="13" t="str">
        <f t="shared" si="5"/>
        <v>0</v>
      </c>
      <c r="Q68" s="13" t="str">
        <f t="shared" si="6"/>
        <v>0</v>
      </c>
      <c r="R68" s="13" t="str">
        <f t="shared" si="7"/>
        <v>0</v>
      </c>
      <c r="S68" s="13" t="b">
        <v>0</v>
      </c>
      <c r="T68" s="13" t="str">
        <f t="shared" si="8"/>
        <v>0</v>
      </c>
      <c r="U68" s="13" t="str">
        <f t="shared" si="9"/>
        <v>0</v>
      </c>
      <c r="V68" s="13" t="str">
        <f t="shared" si="10"/>
        <v>0</v>
      </c>
      <c r="W68" s="13" t="str">
        <f t="shared" si="11"/>
        <v>0</v>
      </c>
      <c r="X68" s="13" t="b">
        <v>0</v>
      </c>
      <c r="Y68" s="13" t="str">
        <f t="shared" si="12"/>
        <v>0</v>
      </c>
      <c r="Z68" s="13" t="str">
        <f t="shared" si="13"/>
        <v>0</v>
      </c>
      <c r="AA68" s="13" t="str">
        <f t="shared" si="14"/>
        <v>0</v>
      </c>
      <c r="AB68" s="13" t="str">
        <f t="shared" si="15"/>
        <v>0</v>
      </c>
      <c r="AC68" s="13" t="b">
        <v>0</v>
      </c>
      <c r="AD68" s="13" t="str">
        <f t="shared" si="16"/>
        <v>0</v>
      </c>
      <c r="AE68" s="13" t="str">
        <f t="shared" si="17"/>
        <v>0</v>
      </c>
      <c r="AF68" s="13" t="str">
        <f t="shared" si="18"/>
        <v>0</v>
      </c>
      <c r="AG68" s="13" t="str">
        <f t="shared" si="19"/>
        <v>0</v>
      </c>
      <c r="AH68" s="41"/>
      <c r="AI68" s="41" t="str">
        <f t="shared" si="20"/>
        <v>0</v>
      </c>
      <c r="AJ68" s="41" t="str">
        <f t="shared" si="21"/>
        <v>0</v>
      </c>
      <c r="AK68" s="41" t="str">
        <f t="shared" si="22"/>
        <v>0</v>
      </c>
      <c r="AL68" s="41" t="str">
        <f t="shared" si="23"/>
        <v>0</v>
      </c>
      <c r="AM68" s="23">
        <v>5006</v>
      </c>
      <c r="AN68" s="23">
        <v>280</v>
      </c>
      <c r="AO68" s="24">
        <v>0</v>
      </c>
      <c r="AP68" s="25">
        <f t="shared" si="26"/>
        <v>-3186</v>
      </c>
    </row>
    <row r="69" spans="1:42" ht="15" customHeight="1">
      <c r="A69" s="78" t="s">
        <v>13</v>
      </c>
      <c r="B69" s="54" t="s">
        <v>31</v>
      </c>
      <c r="C69" s="136">
        <v>3550</v>
      </c>
      <c r="D69" s="136"/>
      <c r="E69" s="56"/>
      <c r="F69" s="56"/>
      <c r="G69" s="56"/>
      <c r="H69" s="7"/>
      <c r="I69" s="13" t="b">
        <v>0</v>
      </c>
      <c r="J69" s="13" t="str">
        <f t="shared" si="25"/>
        <v>0</v>
      </c>
      <c r="K69" s="13" t="str">
        <f t="shared" si="2"/>
        <v>0</v>
      </c>
      <c r="L69" s="13" t="str">
        <f t="shared" si="3"/>
        <v>0</v>
      </c>
      <c r="M69" s="13" t="str">
        <f t="shared" si="24"/>
        <v>0</v>
      </c>
      <c r="N69" s="13" t="b">
        <v>0</v>
      </c>
      <c r="O69" s="13" t="str">
        <f t="shared" si="4"/>
        <v>0</v>
      </c>
      <c r="P69" s="13" t="str">
        <f t="shared" si="5"/>
        <v>0</v>
      </c>
      <c r="Q69" s="13" t="str">
        <f t="shared" si="6"/>
        <v>0</v>
      </c>
      <c r="R69" s="13" t="str">
        <f t="shared" si="7"/>
        <v>0</v>
      </c>
      <c r="S69" s="13" t="b">
        <v>0</v>
      </c>
      <c r="T69" s="13" t="str">
        <f t="shared" si="8"/>
        <v>0</v>
      </c>
      <c r="U69" s="13" t="str">
        <f t="shared" si="9"/>
        <v>0</v>
      </c>
      <c r="V69" s="13" t="str">
        <f t="shared" si="10"/>
        <v>0</v>
      </c>
      <c r="W69" s="13" t="str">
        <f t="shared" si="11"/>
        <v>0</v>
      </c>
      <c r="X69" s="13" t="b">
        <v>0</v>
      </c>
      <c r="Y69" s="13" t="str">
        <f t="shared" si="12"/>
        <v>0</v>
      </c>
      <c r="Z69" s="13" t="str">
        <f t="shared" si="13"/>
        <v>0</v>
      </c>
      <c r="AA69" s="13" t="str">
        <f t="shared" si="14"/>
        <v>0</v>
      </c>
      <c r="AB69" s="13" t="str">
        <f t="shared" si="15"/>
        <v>0</v>
      </c>
      <c r="AC69" s="13" t="b">
        <v>0</v>
      </c>
      <c r="AD69" s="13" t="str">
        <f t="shared" si="16"/>
        <v>0</v>
      </c>
      <c r="AE69" s="13" t="str">
        <f t="shared" si="17"/>
        <v>0</v>
      </c>
      <c r="AF69" s="13" t="str">
        <f t="shared" si="18"/>
        <v>0</v>
      </c>
      <c r="AG69" s="13" t="str">
        <f t="shared" si="19"/>
        <v>0</v>
      </c>
      <c r="AH69" s="41"/>
      <c r="AI69" s="41" t="str">
        <f t="shared" si="20"/>
        <v>0</v>
      </c>
      <c r="AJ69" s="41" t="str">
        <f t="shared" si="21"/>
        <v>0</v>
      </c>
      <c r="AK69" s="41" t="str">
        <f t="shared" si="22"/>
        <v>0</v>
      </c>
      <c r="AL69" s="41" t="str">
        <f t="shared" si="23"/>
        <v>0</v>
      </c>
      <c r="AM69" s="23">
        <v>1036.5</v>
      </c>
      <c r="AN69" s="23">
        <v>140</v>
      </c>
      <c r="AO69" s="24">
        <v>0</v>
      </c>
      <c r="AP69" s="25">
        <f t="shared" si="26"/>
        <v>2373.5</v>
      </c>
    </row>
    <row r="70" spans="1:42" ht="15" customHeight="1">
      <c r="A70" s="78" t="s">
        <v>14</v>
      </c>
      <c r="B70" s="67" t="s">
        <v>121</v>
      </c>
      <c r="C70" s="136">
        <v>4700</v>
      </c>
      <c r="D70" s="136"/>
      <c r="E70" s="56"/>
      <c r="F70" s="56"/>
      <c r="G70" s="56"/>
      <c r="H70" s="7"/>
      <c r="I70" s="13" t="b">
        <v>0</v>
      </c>
      <c r="J70" s="13" t="str">
        <f t="shared" si="25"/>
        <v>0</v>
      </c>
      <c r="K70" s="13" t="str">
        <f t="shared" si="2"/>
        <v>0</v>
      </c>
      <c r="L70" s="13" t="str">
        <f t="shared" si="3"/>
        <v>0</v>
      </c>
      <c r="M70" s="13" t="str">
        <f t="shared" si="24"/>
        <v>0</v>
      </c>
      <c r="N70" s="13" t="b">
        <v>0</v>
      </c>
      <c r="O70" s="13" t="str">
        <f t="shared" si="4"/>
        <v>0</v>
      </c>
      <c r="P70" s="13" t="str">
        <f t="shared" si="5"/>
        <v>0</v>
      </c>
      <c r="Q70" s="13" t="str">
        <f t="shared" si="6"/>
        <v>0</v>
      </c>
      <c r="R70" s="13" t="str">
        <f t="shared" si="7"/>
        <v>0</v>
      </c>
      <c r="S70" s="13" t="b">
        <v>0</v>
      </c>
      <c r="T70" s="13" t="str">
        <f t="shared" si="8"/>
        <v>0</v>
      </c>
      <c r="U70" s="13" t="str">
        <f t="shared" si="9"/>
        <v>0</v>
      </c>
      <c r="V70" s="13" t="str">
        <f t="shared" si="10"/>
        <v>0</v>
      </c>
      <c r="W70" s="13" t="str">
        <f t="shared" si="11"/>
        <v>0</v>
      </c>
      <c r="X70" s="13" t="b">
        <v>0</v>
      </c>
      <c r="Y70" s="13" t="str">
        <f t="shared" si="12"/>
        <v>0</v>
      </c>
      <c r="Z70" s="13" t="str">
        <f t="shared" si="13"/>
        <v>0</v>
      </c>
      <c r="AA70" s="13" t="str">
        <f t="shared" si="14"/>
        <v>0</v>
      </c>
      <c r="AB70" s="13" t="str">
        <f t="shared" si="15"/>
        <v>0</v>
      </c>
      <c r="AC70" s="13" t="b">
        <v>0</v>
      </c>
      <c r="AD70" s="13" t="str">
        <f t="shared" si="16"/>
        <v>0</v>
      </c>
      <c r="AE70" s="13" t="str">
        <f t="shared" si="17"/>
        <v>0</v>
      </c>
      <c r="AF70" s="13" t="str">
        <f t="shared" si="18"/>
        <v>0</v>
      </c>
      <c r="AG70" s="13" t="str">
        <f t="shared" si="19"/>
        <v>0</v>
      </c>
      <c r="AH70" s="41"/>
      <c r="AI70" s="41" t="str">
        <f t="shared" si="20"/>
        <v>0</v>
      </c>
      <c r="AJ70" s="41" t="str">
        <f t="shared" si="21"/>
        <v>0</v>
      </c>
      <c r="AK70" s="41" t="str">
        <f t="shared" si="22"/>
        <v>0</v>
      </c>
      <c r="AL70" s="41" t="str">
        <f t="shared" si="23"/>
        <v>0</v>
      </c>
      <c r="AM70" s="23">
        <v>1100</v>
      </c>
      <c r="AN70" s="23">
        <v>200</v>
      </c>
      <c r="AO70" s="24">
        <v>0</v>
      </c>
      <c r="AP70" s="25">
        <f t="shared" si="26"/>
        <v>3400</v>
      </c>
    </row>
    <row r="71" spans="1:42" ht="15" customHeight="1">
      <c r="A71" s="78" t="s">
        <v>16</v>
      </c>
      <c r="B71" s="67" t="s">
        <v>98</v>
      </c>
      <c r="C71" s="136">
        <v>4000</v>
      </c>
      <c r="D71" s="136"/>
      <c r="E71" s="56"/>
      <c r="F71" s="56"/>
      <c r="G71" s="56"/>
      <c r="H71" s="7"/>
      <c r="I71" s="13" t="b">
        <v>0</v>
      </c>
      <c r="J71" s="13" t="str">
        <f t="shared" si="25"/>
        <v>0</v>
      </c>
      <c r="K71" s="13" t="str">
        <f t="shared" si="2"/>
        <v>0</v>
      </c>
      <c r="L71" s="13" t="str">
        <f t="shared" si="3"/>
        <v>0</v>
      </c>
      <c r="M71" s="13" t="str">
        <f t="shared" si="24"/>
        <v>0</v>
      </c>
      <c r="N71" s="13" t="b">
        <v>0</v>
      </c>
      <c r="O71" s="13" t="str">
        <f t="shared" si="4"/>
        <v>0</v>
      </c>
      <c r="P71" s="13" t="str">
        <f t="shared" si="5"/>
        <v>0</v>
      </c>
      <c r="Q71" s="13" t="str">
        <f t="shared" si="6"/>
        <v>0</v>
      </c>
      <c r="R71" s="13" t="str">
        <f t="shared" si="7"/>
        <v>0</v>
      </c>
      <c r="S71" s="13" t="b">
        <v>0</v>
      </c>
      <c r="T71" s="13" t="str">
        <f t="shared" si="8"/>
        <v>0</v>
      </c>
      <c r="U71" s="13" t="str">
        <f t="shared" si="9"/>
        <v>0</v>
      </c>
      <c r="V71" s="13" t="str">
        <f t="shared" si="10"/>
        <v>0</v>
      </c>
      <c r="W71" s="13" t="str">
        <f t="shared" si="11"/>
        <v>0</v>
      </c>
      <c r="X71" s="13" t="b">
        <v>0</v>
      </c>
      <c r="Y71" s="13" t="str">
        <f t="shared" si="12"/>
        <v>0</v>
      </c>
      <c r="Z71" s="13" t="str">
        <f t="shared" si="13"/>
        <v>0</v>
      </c>
      <c r="AA71" s="13" t="str">
        <f t="shared" si="14"/>
        <v>0</v>
      </c>
      <c r="AB71" s="13" t="str">
        <f t="shared" si="15"/>
        <v>0</v>
      </c>
      <c r="AC71" s="13" t="b">
        <v>0</v>
      </c>
      <c r="AD71" s="13" t="str">
        <f t="shared" si="16"/>
        <v>0</v>
      </c>
      <c r="AE71" s="13" t="str">
        <f t="shared" si="17"/>
        <v>0</v>
      </c>
      <c r="AF71" s="13" t="str">
        <f t="shared" si="18"/>
        <v>0</v>
      </c>
      <c r="AG71" s="13" t="str">
        <f t="shared" si="19"/>
        <v>0</v>
      </c>
      <c r="AH71" s="41"/>
      <c r="AI71" s="41" t="str">
        <f t="shared" si="20"/>
        <v>0</v>
      </c>
      <c r="AJ71" s="41" t="str">
        <f t="shared" si="21"/>
        <v>0</v>
      </c>
      <c r="AK71" s="41" t="str">
        <f t="shared" si="22"/>
        <v>0</v>
      </c>
      <c r="AL71" s="41" t="str">
        <f t="shared" si="23"/>
        <v>0</v>
      </c>
      <c r="AM71" s="23">
        <v>550</v>
      </c>
      <c r="AN71" s="23">
        <v>200</v>
      </c>
      <c r="AO71" s="24">
        <v>0</v>
      </c>
      <c r="AP71" s="25">
        <f t="shared" si="26"/>
        <v>3250</v>
      </c>
    </row>
    <row r="72" spans="1:42" ht="45" customHeight="1">
      <c r="A72" s="78" t="s">
        <v>61</v>
      </c>
      <c r="B72" s="92" t="s">
        <v>163</v>
      </c>
      <c r="C72" s="80">
        <v>3700</v>
      </c>
      <c r="D72" s="80"/>
      <c r="E72" s="96"/>
      <c r="F72" s="80"/>
      <c r="G72" s="80"/>
      <c r="H72" s="7"/>
      <c r="I72" s="83" t="b">
        <v>0</v>
      </c>
      <c r="J72" s="83" t="str">
        <f t="shared" si="25"/>
        <v>0</v>
      </c>
      <c r="K72" s="83" t="str">
        <f t="shared" si="2"/>
        <v>0</v>
      </c>
      <c r="L72" s="83" t="str">
        <f t="shared" si="3"/>
        <v>0</v>
      </c>
      <c r="M72" s="83" t="str">
        <f t="shared" si="24"/>
        <v>0</v>
      </c>
      <c r="N72" s="83" t="b">
        <v>0</v>
      </c>
      <c r="O72" s="83" t="str">
        <f t="shared" si="4"/>
        <v>0</v>
      </c>
      <c r="P72" s="83" t="str">
        <f t="shared" si="5"/>
        <v>0</v>
      </c>
      <c r="Q72" s="83" t="str">
        <f t="shared" si="6"/>
        <v>0</v>
      </c>
      <c r="R72" s="83" t="str">
        <f t="shared" si="7"/>
        <v>0</v>
      </c>
      <c r="S72" s="83" t="b">
        <v>0</v>
      </c>
      <c r="T72" s="83" t="str">
        <f t="shared" si="8"/>
        <v>0</v>
      </c>
      <c r="U72" s="83" t="str">
        <f t="shared" si="9"/>
        <v>0</v>
      </c>
      <c r="V72" s="83" t="str">
        <f t="shared" si="10"/>
        <v>0</v>
      </c>
      <c r="W72" s="83" t="str">
        <f t="shared" si="11"/>
        <v>0</v>
      </c>
      <c r="X72" s="83" t="b">
        <v>0</v>
      </c>
      <c r="Y72" s="83" t="str">
        <f t="shared" si="12"/>
        <v>0</v>
      </c>
      <c r="Z72" s="83" t="str">
        <f t="shared" si="13"/>
        <v>0</v>
      </c>
      <c r="AA72" s="83" t="str">
        <f t="shared" si="14"/>
        <v>0</v>
      </c>
      <c r="AB72" s="83" t="str">
        <f t="shared" si="15"/>
        <v>0</v>
      </c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23"/>
      <c r="AN72" s="23"/>
      <c r="AO72" s="24"/>
      <c r="AP72" s="25"/>
    </row>
    <row r="73" spans="1:42" ht="30" customHeight="1">
      <c r="A73" s="78" t="s">
        <v>18</v>
      </c>
      <c r="B73" s="93" t="s">
        <v>152</v>
      </c>
      <c r="C73" s="79">
        <v>4000</v>
      </c>
      <c r="D73" s="80"/>
      <c r="E73" s="80"/>
      <c r="F73" s="80"/>
      <c r="G73" s="80"/>
      <c r="H73" s="7"/>
      <c r="I73" s="83" t="b">
        <v>0</v>
      </c>
      <c r="J73" s="83" t="str">
        <f t="shared" si="25"/>
        <v>0</v>
      </c>
      <c r="K73" s="83" t="str">
        <f t="shared" si="2"/>
        <v>0</v>
      </c>
      <c r="L73" s="83" t="str">
        <f t="shared" si="3"/>
        <v>0</v>
      </c>
      <c r="M73" s="83" t="str">
        <f t="shared" si="24"/>
        <v>0</v>
      </c>
      <c r="N73" s="83" t="b">
        <v>0</v>
      </c>
      <c r="O73" s="83" t="str">
        <f t="shared" si="4"/>
        <v>0</v>
      </c>
      <c r="P73" s="83" t="str">
        <f t="shared" si="5"/>
        <v>0</v>
      </c>
      <c r="Q73" s="83" t="str">
        <f t="shared" si="6"/>
        <v>0</v>
      </c>
      <c r="R73" s="83" t="str">
        <f t="shared" si="7"/>
        <v>0</v>
      </c>
      <c r="S73" s="83" t="b">
        <v>0</v>
      </c>
      <c r="T73" s="83" t="str">
        <f t="shared" si="8"/>
        <v>0</v>
      </c>
      <c r="U73" s="83" t="str">
        <f t="shared" si="9"/>
        <v>0</v>
      </c>
      <c r="V73" s="83" t="str">
        <f t="shared" si="10"/>
        <v>0</v>
      </c>
      <c r="W73" s="83" t="str">
        <f t="shared" si="11"/>
        <v>0</v>
      </c>
      <c r="X73" s="83" t="b">
        <v>0</v>
      </c>
      <c r="Y73" s="83" t="str">
        <f t="shared" si="12"/>
        <v>0</v>
      </c>
      <c r="Z73" s="83" t="str">
        <f t="shared" si="13"/>
        <v>0</v>
      </c>
      <c r="AA73" s="83" t="str">
        <f t="shared" si="14"/>
        <v>0</v>
      </c>
      <c r="AB73" s="83" t="str">
        <f t="shared" si="15"/>
        <v>0</v>
      </c>
      <c r="AC73" s="83"/>
      <c r="AD73" s="83" t="str">
        <f t="shared" si="16"/>
        <v>0</v>
      </c>
      <c r="AE73" s="83" t="str">
        <f t="shared" si="17"/>
        <v>0</v>
      </c>
      <c r="AF73" s="83" t="str">
        <f t="shared" si="18"/>
        <v>0</v>
      </c>
      <c r="AG73" s="83" t="str">
        <f t="shared" si="19"/>
        <v>0</v>
      </c>
      <c r="AH73" s="83"/>
      <c r="AI73" s="83" t="str">
        <f t="shared" si="20"/>
        <v>0</v>
      </c>
      <c r="AJ73" s="83" t="str">
        <f t="shared" si="21"/>
        <v>0</v>
      </c>
      <c r="AK73" s="83" t="str">
        <f t="shared" si="22"/>
        <v>0</v>
      </c>
      <c r="AL73" s="83" t="str">
        <f t="shared" si="23"/>
        <v>0</v>
      </c>
      <c r="AM73" s="23"/>
      <c r="AN73" s="23"/>
      <c r="AO73" s="24"/>
      <c r="AP73" s="25">
        <f t="shared" si="26"/>
        <v>4000</v>
      </c>
    </row>
    <row r="74" spans="1:42" ht="60" customHeight="1">
      <c r="A74" s="78" t="s">
        <v>19</v>
      </c>
      <c r="B74" s="93" t="s">
        <v>160</v>
      </c>
      <c r="C74" s="88">
        <v>7300</v>
      </c>
      <c r="D74" s="86"/>
      <c r="E74" s="96"/>
      <c r="F74" s="80"/>
      <c r="G74" s="80"/>
      <c r="H74" s="7"/>
      <c r="I74" s="83" t="b">
        <v>0</v>
      </c>
      <c r="J74" s="83" t="str">
        <f t="shared" si="25"/>
        <v>0</v>
      </c>
      <c r="K74" s="83" t="str">
        <f t="shared" si="2"/>
        <v>0</v>
      </c>
      <c r="L74" s="83" t="str">
        <f t="shared" si="3"/>
        <v>0</v>
      </c>
      <c r="M74" s="83" t="str">
        <f t="shared" si="24"/>
        <v>0</v>
      </c>
      <c r="N74" s="83" t="b">
        <v>0</v>
      </c>
      <c r="O74" s="83" t="str">
        <f t="shared" si="4"/>
        <v>0</v>
      </c>
      <c r="P74" s="83" t="str">
        <f t="shared" si="5"/>
        <v>0</v>
      </c>
      <c r="Q74" s="83" t="str">
        <f t="shared" si="6"/>
        <v>0</v>
      </c>
      <c r="R74" s="83" t="str">
        <f t="shared" si="7"/>
        <v>0</v>
      </c>
      <c r="S74" s="83" t="b">
        <v>0</v>
      </c>
      <c r="T74" s="83" t="str">
        <f t="shared" si="8"/>
        <v>0</v>
      </c>
      <c r="U74" s="83" t="str">
        <f t="shared" si="9"/>
        <v>0</v>
      </c>
      <c r="V74" s="83" t="str">
        <f t="shared" si="10"/>
        <v>0</v>
      </c>
      <c r="W74" s="83" t="str">
        <f t="shared" si="11"/>
        <v>0</v>
      </c>
      <c r="X74" s="83" t="b">
        <v>0</v>
      </c>
      <c r="Y74" s="83" t="str">
        <f t="shared" si="12"/>
        <v>0</v>
      </c>
      <c r="Z74" s="83" t="str">
        <f t="shared" si="13"/>
        <v>0</v>
      </c>
      <c r="AA74" s="83" t="str">
        <f t="shared" si="14"/>
        <v>0</v>
      </c>
      <c r="AB74" s="83" t="str">
        <f t="shared" si="15"/>
        <v>0</v>
      </c>
      <c r="AC74" s="83"/>
      <c r="AD74" s="83" t="str">
        <f t="shared" si="16"/>
        <v>0</v>
      </c>
      <c r="AE74" s="83" t="str">
        <f t="shared" si="17"/>
        <v>0</v>
      </c>
      <c r="AF74" s="83" t="str">
        <f t="shared" si="18"/>
        <v>0</v>
      </c>
      <c r="AG74" s="83" t="str">
        <f t="shared" si="19"/>
        <v>0</v>
      </c>
      <c r="AH74" s="83"/>
      <c r="AI74" s="83" t="str">
        <f t="shared" si="20"/>
        <v>0</v>
      </c>
      <c r="AJ74" s="83" t="str">
        <f t="shared" si="21"/>
        <v>0</v>
      </c>
      <c r="AK74" s="83" t="str">
        <f t="shared" si="22"/>
        <v>0</v>
      </c>
      <c r="AL74" s="83" t="str">
        <f t="shared" si="23"/>
        <v>0</v>
      </c>
      <c r="AM74" s="23"/>
      <c r="AN74" s="23"/>
      <c r="AO74" s="24"/>
      <c r="AP74" s="25"/>
    </row>
    <row r="75" spans="1:42" ht="30" customHeight="1">
      <c r="A75" s="78" t="s">
        <v>62</v>
      </c>
      <c r="B75" s="93" t="s">
        <v>161</v>
      </c>
      <c r="C75" s="79">
        <v>5200</v>
      </c>
      <c r="D75" s="86"/>
      <c r="E75" s="80"/>
      <c r="F75" s="80"/>
      <c r="G75" s="80"/>
      <c r="H75" s="7"/>
      <c r="I75" s="83" t="b">
        <v>0</v>
      </c>
      <c r="J75" s="83" t="str">
        <f t="shared" si="25"/>
        <v>0</v>
      </c>
      <c r="K75" s="83" t="str">
        <f t="shared" si="2"/>
        <v>0</v>
      </c>
      <c r="L75" s="83" t="str">
        <f t="shared" si="3"/>
        <v>0</v>
      </c>
      <c r="M75" s="83" t="str">
        <f t="shared" si="24"/>
        <v>0</v>
      </c>
      <c r="N75" s="83" t="b">
        <v>0</v>
      </c>
      <c r="O75" s="83" t="str">
        <f t="shared" si="4"/>
        <v>0</v>
      </c>
      <c r="P75" s="83" t="str">
        <f t="shared" si="5"/>
        <v>0</v>
      </c>
      <c r="Q75" s="83" t="str">
        <f t="shared" si="6"/>
        <v>0</v>
      </c>
      <c r="R75" s="83" t="str">
        <f t="shared" si="7"/>
        <v>0</v>
      </c>
      <c r="S75" s="83" t="b">
        <v>0</v>
      </c>
      <c r="T75" s="83" t="str">
        <f t="shared" si="8"/>
        <v>0</v>
      </c>
      <c r="U75" s="83" t="str">
        <f t="shared" si="9"/>
        <v>0</v>
      </c>
      <c r="V75" s="83" t="str">
        <f t="shared" si="10"/>
        <v>0</v>
      </c>
      <c r="W75" s="83" t="str">
        <f t="shared" si="11"/>
        <v>0</v>
      </c>
      <c r="X75" s="83" t="b">
        <v>0</v>
      </c>
      <c r="Y75" s="83" t="str">
        <f t="shared" si="12"/>
        <v>0</v>
      </c>
      <c r="Z75" s="83" t="str">
        <f t="shared" si="13"/>
        <v>0</v>
      </c>
      <c r="AA75" s="83" t="str">
        <f t="shared" si="14"/>
        <v>0</v>
      </c>
      <c r="AB75" s="83" t="str">
        <f t="shared" si="15"/>
        <v>0</v>
      </c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23"/>
      <c r="AN75" s="23"/>
      <c r="AO75" s="24"/>
      <c r="AP75" s="25"/>
    </row>
    <row r="76" spans="1:42" ht="30" customHeight="1">
      <c r="A76" s="78" t="s">
        <v>21</v>
      </c>
      <c r="B76" s="54" t="s">
        <v>32</v>
      </c>
      <c r="C76" s="136">
        <v>4600</v>
      </c>
      <c r="D76" s="136"/>
      <c r="E76" s="55"/>
      <c r="F76" s="55"/>
      <c r="G76" s="55"/>
      <c r="H76" s="7"/>
      <c r="I76" s="13" t="b">
        <v>0</v>
      </c>
      <c r="J76" s="13" t="str">
        <f t="shared" si="25"/>
        <v>0</v>
      </c>
      <c r="K76" s="13" t="str">
        <f t="shared" si="2"/>
        <v>0</v>
      </c>
      <c r="L76" s="13" t="str">
        <f t="shared" si="3"/>
        <v>0</v>
      </c>
      <c r="M76" s="13" t="str">
        <f t="shared" si="24"/>
        <v>0</v>
      </c>
      <c r="N76" s="13" t="b">
        <v>0</v>
      </c>
      <c r="O76" s="13" t="str">
        <f t="shared" si="4"/>
        <v>0</v>
      </c>
      <c r="P76" s="13" t="str">
        <f t="shared" si="5"/>
        <v>0</v>
      </c>
      <c r="Q76" s="13" t="str">
        <f t="shared" si="6"/>
        <v>0</v>
      </c>
      <c r="R76" s="13" t="str">
        <f t="shared" si="7"/>
        <v>0</v>
      </c>
      <c r="S76" s="13" t="b">
        <v>0</v>
      </c>
      <c r="T76" s="13" t="str">
        <f t="shared" si="8"/>
        <v>0</v>
      </c>
      <c r="U76" s="13" t="str">
        <f t="shared" si="9"/>
        <v>0</v>
      </c>
      <c r="V76" s="13" t="str">
        <f t="shared" si="10"/>
        <v>0</v>
      </c>
      <c r="W76" s="13" t="str">
        <f t="shared" si="11"/>
        <v>0</v>
      </c>
      <c r="X76" s="13" t="b">
        <v>0</v>
      </c>
      <c r="Y76" s="13" t="str">
        <f t="shared" si="12"/>
        <v>0</v>
      </c>
      <c r="Z76" s="13" t="str">
        <f t="shared" si="13"/>
        <v>0</v>
      </c>
      <c r="AA76" s="13" t="str">
        <f t="shared" si="14"/>
        <v>0</v>
      </c>
      <c r="AB76" s="13" t="str">
        <f t="shared" si="15"/>
        <v>0</v>
      </c>
      <c r="AC76" s="13" t="b">
        <v>0</v>
      </c>
      <c r="AD76" s="13" t="str">
        <f t="shared" si="16"/>
        <v>0</v>
      </c>
      <c r="AE76" s="13" t="str">
        <f t="shared" si="17"/>
        <v>0</v>
      </c>
      <c r="AF76" s="13" t="str">
        <f t="shared" si="18"/>
        <v>0</v>
      </c>
      <c r="AG76" s="13" t="str">
        <f t="shared" si="19"/>
        <v>0</v>
      </c>
      <c r="AH76" s="41" t="b">
        <v>0</v>
      </c>
      <c r="AI76" s="41" t="str">
        <f t="shared" si="20"/>
        <v>0</v>
      </c>
      <c r="AJ76" s="41" t="str">
        <f t="shared" si="21"/>
        <v>0</v>
      </c>
      <c r="AK76" s="41" t="str">
        <f t="shared" si="22"/>
        <v>0</v>
      </c>
      <c r="AL76" s="41" t="str">
        <f t="shared" si="23"/>
        <v>0</v>
      </c>
      <c r="AM76" s="23">
        <v>1501.2</v>
      </c>
      <c r="AN76" s="23">
        <v>250</v>
      </c>
      <c r="AO76" s="24">
        <v>0</v>
      </c>
      <c r="AP76" s="25">
        <f t="shared" si="26"/>
        <v>2848.8</v>
      </c>
    </row>
    <row r="77" spans="1:42" ht="30" customHeight="1">
      <c r="A77" s="78" t="s">
        <v>63</v>
      </c>
      <c r="B77" s="70" t="s">
        <v>33</v>
      </c>
      <c r="C77" s="136">
        <v>31500</v>
      </c>
      <c r="D77" s="136"/>
      <c r="E77" s="55"/>
      <c r="F77" s="55"/>
      <c r="G77" s="55"/>
      <c r="H77" s="7"/>
      <c r="I77" s="13" t="b">
        <v>0</v>
      </c>
      <c r="J77" s="13" t="str">
        <f t="shared" si="25"/>
        <v>0</v>
      </c>
      <c r="K77" s="13" t="str">
        <f t="shared" si="2"/>
        <v>0</v>
      </c>
      <c r="L77" s="13" t="str">
        <f t="shared" si="3"/>
        <v>0</v>
      </c>
      <c r="M77" s="13" t="str">
        <f t="shared" si="24"/>
        <v>0</v>
      </c>
      <c r="N77" s="13" t="b">
        <v>0</v>
      </c>
      <c r="O77" s="13" t="str">
        <f t="shared" si="4"/>
        <v>0</v>
      </c>
      <c r="P77" s="13" t="str">
        <f t="shared" si="5"/>
        <v>0</v>
      </c>
      <c r="Q77" s="13" t="str">
        <f t="shared" si="6"/>
        <v>0</v>
      </c>
      <c r="R77" s="13" t="str">
        <f t="shared" si="7"/>
        <v>0</v>
      </c>
      <c r="S77" s="13" t="b">
        <v>0</v>
      </c>
      <c r="T77" s="13" t="str">
        <f t="shared" si="8"/>
        <v>0</v>
      </c>
      <c r="U77" s="13" t="str">
        <f t="shared" si="9"/>
        <v>0</v>
      </c>
      <c r="V77" s="13" t="str">
        <f t="shared" si="10"/>
        <v>0</v>
      </c>
      <c r="W77" s="13" t="str">
        <f t="shared" si="11"/>
        <v>0</v>
      </c>
      <c r="X77" s="13" t="b">
        <v>0</v>
      </c>
      <c r="Y77" s="13" t="str">
        <f t="shared" si="12"/>
        <v>0</v>
      </c>
      <c r="Z77" s="13" t="str">
        <f t="shared" si="13"/>
        <v>0</v>
      </c>
      <c r="AA77" s="13" t="str">
        <f t="shared" si="14"/>
        <v>0</v>
      </c>
      <c r="AB77" s="13" t="str">
        <f t="shared" si="15"/>
        <v>0</v>
      </c>
      <c r="AC77" s="13" t="b">
        <v>0</v>
      </c>
      <c r="AD77" s="13" t="str">
        <f t="shared" si="16"/>
        <v>0</v>
      </c>
      <c r="AE77" s="13" t="str">
        <f t="shared" si="17"/>
        <v>0</v>
      </c>
      <c r="AF77" s="13" t="str">
        <f t="shared" si="18"/>
        <v>0</v>
      </c>
      <c r="AG77" s="13" t="str">
        <f t="shared" si="19"/>
        <v>0</v>
      </c>
      <c r="AH77" s="41" t="b">
        <v>0</v>
      </c>
      <c r="AI77" s="41" t="str">
        <f t="shared" si="20"/>
        <v>0</v>
      </c>
      <c r="AJ77" s="41" t="str">
        <f t="shared" si="21"/>
        <v>0</v>
      </c>
      <c r="AK77" s="41" t="str">
        <f t="shared" si="22"/>
        <v>0</v>
      </c>
      <c r="AL77" s="41" t="str">
        <f t="shared" si="23"/>
        <v>0</v>
      </c>
      <c r="AM77" s="23">
        <v>13645</v>
      </c>
      <c r="AN77" s="23">
        <v>2240</v>
      </c>
      <c r="AO77" s="24">
        <v>0</v>
      </c>
      <c r="AP77" s="25">
        <f t="shared" si="26"/>
        <v>15615</v>
      </c>
    </row>
    <row r="78" spans="1:42" ht="30" customHeight="1">
      <c r="A78" s="78" t="s">
        <v>64</v>
      </c>
      <c r="B78" s="85" t="s">
        <v>162</v>
      </c>
      <c r="C78" s="88">
        <v>6700</v>
      </c>
      <c r="D78" s="87"/>
      <c r="E78" s="96"/>
      <c r="F78" s="79"/>
      <c r="G78" s="79"/>
      <c r="H78" s="7"/>
      <c r="I78" s="83" t="b">
        <v>0</v>
      </c>
      <c r="J78" s="83" t="str">
        <f t="shared" si="25"/>
        <v>0</v>
      </c>
      <c r="K78" s="83" t="str">
        <f t="shared" si="2"/>
        <v>0</v>
      </c>
      <c r="L78" s="83" t="str">
        <f t="shared" si="3"/>
        <v>0</v>
      </c>
      <c r="M78" s="83" t="str">
        <f t="shared" si="24"/>
        <v>0</v>
      </c>
      <c r="N78" s="83" t="b">
        <v>0</v>
      </c>
      <c r="O78" s="83" t="str">
        <f t="shared" si="4"/>
        <v>0</v>
      </c>
      <c r="P78" s="83" t="str">
        <f t="shared" si="5"/>
        <v>0</v>
      </c>
      <c r="Q78" s="83" t="str">
        <f t="shared" si="6"/>
        <v>0</v>
      </c>
      <c r="R78" s="83" t="str">
        <f t="shared" si="7"/>
        <v>0</v>
      </c>
      <c r="S78" s="83" t="b">
        <v>0</v>
      </c>
      <c r="T78" s="83" t="str">
        <f t="shared" si="8"/>
        <v>0</v>
      </c>
      <c r="U78" s="83" t="str">
        <f t="shared" si="9"/>
        <v>0</v>
      </c>
      <c r="V78" s="83" t="str">
        <f t="shared" si="10"/>
        <v>0</v>
      </c>
      <c r="W78" s="83" t="str">
        <f t="shared" si="11"/>
        <v>0</v>
      </c>
      <c r="X78" s="83" t="b">
        <v>0</v>
      </c>
      <c r="Y78" s="83" t="str">
        <f t="shared" si="12"/>
        <v>0</v>
      </c>
      <c r="Z78" s="83" t="str">
        <f t="shared" si="13"/>
        <v>0</v>
      </c>
      <c r="AA78" s="83" t="str">
        <f t="shared" si="14"/>
        <v>0</v>
      </c>
      <c r="AB78" s="83" t="str">
        <f t="shared" si="15"/>
        <v>0</v>
      </c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23"/>
      <c r="AN78" s="23"/>
      <c r="AO78" s="24"/>
      <c r="AP78" s="25"/>
    </row>
    <row r="79" spans="1:42" ht="30" customHeight="1">
      <c r="A79" s="78" t="s">
        <v>65</v>
      </c>
      <c r="B79" s="70" t="s">
        <v>119</v>
      </c>
      <c r="C79" s="56">
        <v>18000</v>
      </c>
      <c r="D79" s="56"/>
      <c r="E79" s="56"/>
      <c r="F79" s="56"/>
      <c r="G79" s="56"/>
      <c r="H79" s="40"/>
      <c r="I79" s="59" t="b">
        <v>0</v>
      </c>
      <c r="J79" s="59" t="str">
        <f t="shared" si="25"/>
        <v>0</v>
      </c>
      <c r="K79" s="59" t="str">
        <f t="shared" si="2"/>
        <v>0</v>
      </c>
      <c r="L79" s="59" t="str">
        <f t="shared" si="3"/>
        <v>0</v>
      </c>
      <c r="M79" s="59" t="str">
        <f t="shared" si="24"/>
        <v>0</v>
      </c>
      <c r="N79" s="59" t="b">
        <v>0</v>
      </c>
      <c r="O79" s="59" t="str">
        <f t="shared" si="4"/>
        <v>0</v>
      </c>
      <c r="P79" s="59" t="str">
        <f t="shared" si="5"/>
        <v>0</v>
      </c>
      <c r="Q79" s="59" t="str">
        <f t="shared" si="6"/>
        <v>0</v>
      </c>
      <c r="R79" s="59" t="str">
        <f t="shared" si="7"/>
        <v>0</v>
      </c>
      <c r="S79" s="59" t="b">
        <v>0</v>
      </c>
      <c r="T79" s="59" t="str">
        <f t="shared" si="8"/>
        <v>0</v>
      </c>
      <c r="U79" s="59" t="str">
        <f t="shared" si="9"/>
        <v>0</v>
      </c>
      <c r="V79" s="59" t="str">
        <f t="shared" si="10"/>
        <v>0</v>
      </c>
      <c r="W79" s="59" t="str">
        <f t="shared" si="11"/>
        <v>0</v>
      </c>
      <c r="X79" s="59" t="b">
        <v>0</v>
      </c>
      <c r="Y79" s="59" t="str">
        <f t="shared" si="12"/>
        <v>0</v>
      </c>
      <c r="Z79" s="59" t="str">
        <f t="shared" si="13"/>
        <v>0</v>
      </c>
      <c r="AA79" s="59" t="str">
        <f t="shared" si="14"/>
        <v>0</v>
      </c>
      <c r="AB79" s="59" t="str">
        <f t="shared" si="15"/>
        <v>0</v>
      </c>
      <c r="AC79" s="59"/>
      <c r="AD79" s="59" t="str">
        <f t="shared" si="16"/>
        <v>0</v>
      </c>
      <c r="AE79" s="59" t="str">
        <f t="shared" si="17"/>
        <v>0</v>
      </c>
      <c r="AF79" s="59" t="str">
        <f t="shared" si="18"/>
        <v>0</v>
      </c>
      <c r="AG79" s="59" t="str">
        <f t="shared" si="19"/>
        <v>0</v>
      </c>
      <c r="AH79" s="59"/>
      <c r="AI79" s="59" t="str">
        <f t="shared" si="20"/>
        <v>0</v>
      </c>
      <c r="AJ79" s="59" t="str">
        <f t="shared" si="21"/>
        <v>0</v>
      </c>
      <c r="AK79" s="59" t="str">
        <f t="shared" si="22"/>
        <v>0</v>
      </c>
      <c r="AL79" s="59" t="str">
        <f t="shared" si="23"/>
        <v>0</v>
      </c>
      <c r="AM79" s="26"/>
      <c r="AN79" s="26"/>
      <c r="AO79" s="27"/>
      <c r="AP79" s="25"/>
    </row>
    <row r="80" spans="1:42" ht="15" customHeight="1">
      <c r="A80" s="122" t="s">
        <v>74</v>
      </c>
      <c r="B80" s="122"/>
      <c r="C80" s="122"/>
      <c r="D80" s="122"/>
      <c r="E80" s="122"/>
      <c r="F80" s="122"/>
      <c r="G80" s="122"/>
      <c r="H80" s="122"/>
      <c r="I80" s="13"/>
      <c r="J80" s="13" t="str">
        <f t="shared" si="25"/>
        <v>0</v>
      </c>
      <c r="K80" s="13" t="str">
        <f t="shared" si="2"/>
        <v>0</v>
      </c>
      <c r="L80" s="13" t="str">
        <f t="shared" si="3"/>
        <v>0</v>
      </c>
      <c r="M80" s="13" t="str">
        <f t="shared" si="24"/>
        <v>0</v>
      </c>
      <c r="N80" s="13"/>
      <c r="O80" s="13" t="str">
        <f t="shared" si="4"/>
        <v>0</v>
      </c>
      <c r="P80" s="13" t="str">
        <f t="shared" si="5"/>
        <v>0</v>
      </c>
      <c r="Q80" s="13" t="str">
        <f t="shared" si="6"/>
        <v>0</v>
      </c>
      <c r="R80" s="13" t="str">
        <f t="shared" si="7"/>
        <v>0</v>
      </c>
      <c r="S80" s="13"/>
      <c r="T80" s="13" t="str">
        <f t="shared" si="8"/>
        <v>0</v>
      </c>
      <c r="U80" s="13" t="str">
        <f t="shared" si="9"/>
        <v>0</v>
      </c>
      <c r="V80" s="13" t="str">
        <f t="shared" si="10"/>
        <v>0</v>
      </c>
      <c r="W80" s="13" t="str">
        <f t="shared" si="11"/>
        <v>0</v>
      </c>
      <c r="X80" s="13"/>
      <c r="Y80" s="13" t="str">
        <f t="shared" si="12"/>
        <v>0</v>
      </c>
      <c r="Z80" s="13" t="str">
        <f t="shared" si="13"/>
        <v>0</v>
      </c>
      <c r="AA80" s="13" t="str">
        <f t="shared" si="14"/>
        <v>0</v>
      </c>
      <c r="AB80" s="13" t="str">
        <f t="shared" si="15"/>
        <v>0</v>
      </c>
      <c r="AC80" s="13"/>
      <c r="AD80" s="13" t="str">
        <f t="shared" si="16"/>
        <v>0</v>
      </c>
      <c r="AE80" s="13" t="str">
        <f t="shared" si="17"/>
        <v>0</v>
      </c>
      <c r="AF80" s="13" t="str">
        <f t="shared" si="18"/>
        <v>0</v>
      </c>
      <c r="AG80" s="13" t="str">
        <f t="shared" si="19"/>
        <v>0</v>
      </c>
      <c r="AH80" s="41"/>
      <c r="AI80" s="41" t="str">
        <f t="shared" si="20"/>
        <v>0</v>
      </c>
      <c r="AJ80" s="41" t="str">
        <f t="shared" si="21"/>
        <v>0</v>
      </c>
      <c r="AK80" s="41" t="str">
        <f t="shared" si="22"/>
        <v>0</v>
      </c>
      <c r="AL80" s="41" t="str">
        <f t="shared" si="23"/>
        <v>0</v>
      </c>
      <c r="AM80" s="30"/>
      <c r="AN80" s="30"/>
      <c r="AO80" s="30"/>
      <c r="AP80" s="25">
        <f t="shared" ref="AP80:AP84" si="27">C80-(AM80+AN80+AO80)</f>
        <v>0</v>
      </c>
    </row>
    <row r="81" spans="1:48" ht="15" customHeight="1">
      <c r="A81" s="5" t="s">
        <v>22</v>
      </c>
      <c r="B81" s="54" t="s">
        <v>116</v>
      </c>
      <c r="C81" s="110">
        <v>5800</v>
      </c>
      <c r="D81" s="110"/>
      <c r="E81" s="56"/>
      <c r="F81" s="56"/>
      <c r="G81" s="56"/>
      <c r="H81" s="7"/>
      <c r="I81" s="13" t="b">
        <v>0</v>
      </c>
      <c r="J81" s="13" t="str">
        <f t="shared" si="25"/>
        <v>0</v>
      </c>
      <c r="K81" s="13" t="str">
        <f t="shared" si="2"/>
        <v>0</v>
      </c>
      <c r="L81" s="13" t="str">
        <f t="shared" si="3"/>
        <v>0</v>
      </c>
      <c r="M81" s="13" t="str">
        <f t="shared" si="24"/>
        <v>0</v>
      </c>
      <c r="N81" s="13" t="b">
        <v>0</v>
      </c>
      <c r="O81" s="13" t="str">
        <f t="shared" si="4"/>
        <v>0</v>
      </c>
      <c r="P81" s="13" t="str">
        <f t="shared" si="5"/>
        <v>0</v>
      </c>
      <c r="Q81" s="13" t="str">
        <f t="shared" si="6"/>
        <v>0</v>
      </c>
      <c r="R81" s="13" t="str">
        <f t="shared" si="7"/>
        <v>0</v>
      </c>
      <c r="S81" s="13" t="b">
        <v>0</v>
      </c>
      <c r="T81" s="13" t="str">
        <f t="shared" si="8"/>
        <v>0</v>
      </c>
      <c r="U81" s="13" t="str">
        <f t="shared" si="9"/>
        <v>0</v>
      </c>
      <c r="V81" s="13" t="str">
        <f t="shared" si="10"/>
        <v>0</v>
      </c>
      <c r="W81" s="13" t="str">
        <f t="shared" si="11"/>
        <v>0</v>
      </c>
      <c r="X81" s="13" t="b">
        <v>0</v>
      </c>
      <c r="Y81" s="13" t="str">
        <f t="shared" si="12"/>
        <v>0</v>
      </c>
      <c r="Z81" s="13" t="str">
        <f t="shared" si="13"/>
        <v>0</v>
      </c>
      <c r="AA81" s="13" t="str">
        <f t="shared" si="14"/>
        <v>0</v>
      </c>
      <c r="AB81" s="13" t="str">
        <f t="shared" si="15"/>
        <v>0</v>
      </c>
      <c r="AC81" s="13" t="b">
        <v>0</v>
      </c>
      <c r="AD81" s="13" t="str">
        <f t="shared" si="16"/>
        <v>0</v>
      </c>
      <c r="AE81" s="13" t="str">
        <f t="shared" si="17"/>
        <v>0</v>
      </c>
      <c r="AF81" s="13" t="str">
        <f t="shared" si="18"/>
        <v>0</v>
      </c>
      <c r="AG81" s="13" t="str">
        <f t="shared" si="19"/>
        <v>0</v>
      </c>
      <c r="AH81" s="41" t="b">
        <v>0</v>
      </c>
      <c r="AI81" s="41" t="str">
        <f t="shared" si="20"/>
        <v>0</v>
      </c>
      <c r="AJ81" s="41" t="str">
        <f t="shared" si="21"/>
        <v>0</v>
      </c>
      <c r="AK81" s="41" t="str">
        <f t="shared" si="22"/>
        <v>0</v>
      </c>
      <c r="AL81" s="41" t="str">
        <f t="shared" si="23"/>
        <v>0</v>
      </c>
      <c r="AM81" s="23">
        <v>622</v>
      </c>
      <c r="AN81" s="23">
        <v>300</v>
      </c>
      <c r="AO81" s="24">
        <v>180.3</v>
      </c>
      <c r="AP81" s="25">
        <f t="shared" si="27"/>
        <v>4697.7</v>
      </c>
    </row>
    <row r="82" spans="1:48" ht="43.5" customHeight="1">
      <c r="A82" s="78" t="s">
        <v>23</v>
      </c>
      <c r="B82" s="90" t="s">
        <v>172</v>
      </c>
      <c r="C82" s="79">
        <v>13500</v>
      </c>
      <c r="D82" s="79"/>
      <c r="E82" s="96"/>
      <c r="F82" s="80"/>
      <c r="G82" s="80"/>
      <c r="H82" s="7"/>
      <c r="I82" s="83" t="b">
        <v>0</v>
      </c>
      <c r="J82" s="83" t="str">
        <f t="shared" si="25"/>
        <v>0</v>
      </c>
      <c r="K82" s="83" t="str">
        <f t="shared" si="2"/>
        <v>0</v>
      </c>
      <c r="L82" s="83" t="str">
        <f t="shared" si="3"/>
        <v>0</v>
      </c>
      <c r="M82" s="83" t="str">
        <f t="shared" si="24"/>
        <v>0</v>
      </c>
      <c r="N82" s="83" t="b">
        <v>0</v>
      </c>
      <c r="O82" s="83" t="str">
        <f t="shared" si="4"/>
        <v>0</v>
      </c>
      <c r="P82" s="83" t="str">
        <f t="shared" si="5"/>
        <v>0</v>
      </c>
      <c r="Q82" s="83" t="str">
        <f t="shared" si="6"/>
        <v>0</v>
      </c>
      <c r="R82" s="83" t="str">
        <f t="shared" si="7"/>
        <v>0</v>
      </c>
      <c r="S82" s="83" t="b">
        <v>0</v>
      </c>
      <c r="T82" s="83" t="str">
        <f t="shared" si="8"/>
        <v>0</v>
      </c>
      <c r="U82" s="83" t="str">
        <f t="shared" si="9"/>
        <v>0</v>
      </c>
      <c r="V82" s="83" t="str">
        <f t="shared" si="10"/>
        <v>0</v>
      </c>
      <c r="W82" s="83" t="str">
        <f t="shared" si="11"/>
        <v>0</v>
      </c>
      <c r="X82" s="83" t="b">
        <v>0</v>
      </c>
      <c r="Y82" s="83" t="str">
        <f t="shared" si="12"/>
        <v>0</v>
      </c>
      <c r="Z82" s="83" t="str">
        <f t="shared" si="13"/>
        <v>0</v>
      </c>
      <c r="AA82" s="83" t="str">
        <f t="shared" si="14"/>
        <v>0</v>
      </c>
      <c r="AB82" s="83" t="str">
        <f t="shared" si="15"/>
        <v>0</v>
      </c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23"/>
      <c r="AN82" s="23"/>
      <c r="AO82" s="24"/>
      <c r="AP82" s="25"/>
    </row>
    <row r="83" spans="1:48" ht="45" customHeight="1">
      <c r="A83" s="78" t="s">
        <v>24</v>
      </c>
      <c r="B83" s="90" t="s">
        <v>156</v>
      </c>
      <c r="C83" s="79">
        <v>9200</v>
      </c>
      <c r="D83" s="79"/>
      <c r="E83" s="96"/>
      <c r="F83" s="80"/>
      <c r="G83" s="80"/>
      <c r="H83" s="7"/>
      <c r="I83" s="83" t="b">
        <v>0</v>
      </c>
      <c r="J83" s="83" t="str">
        <f t="shared" si="25"/>
        <v>0</v>
      </c>
      <c r="K83" s="83" t="str">
        <f t="shared" si="2"/>
        <v>0</v>
      </c>
      <c r="L83" s="83" t="str">
        <f t="shared" si="3"/>
        <v>0</v>
      </c>
      <c r="M83" s="83" t="str">
        <f t="shared" si="24"/>
        <v>0</v>
      </c>
      <c r="N83" s="83" t="b">
        <v>0</v>
      </c>
      <c r="O83" s="83" t="str">
        <f t="shared" si="4"/>
        <v>0</v>
      </c>
      <c r="P83" s="83" t="str">
        <f t="shared" si="5"/>
        <v>0</v>
      </c>
      <c r="Q83" s="83" t="str">
        <f t="shared" si="6"/>
        <v>0</v>
      </c>
      <c r="R83" s="83" t="str">
        <f t="shared" si="7"/>
        <v>0</v>
      </c>
      <c r="S83" s="83" t="b">
        <v>0</v>
      </c>
      <c r="T83" s="83" t="str">
        <f t="shared" si="8"/>
        <v>0</v>
      </c>
      <c r="U83" s="83" t="str">
        <f t="shared" si="9"/>
        <v>0</v>
      </c>
      <c r="V83" s="83" t="str">
        <f t="shared" si="10"/>
        <v>0</v>
      </c>
      <c r="W83" s="83" t="str">
        <f t="shared" si="11"/>
        <v>0</v>
      </c>
      <c r="X83" s="83" t="b">
        <v>0</v>
      </c>
      <c r="Y83" s="83" t="str">
        <f t="shared" si="12"/>
        <v>0</v>
      </c>
      <c r="Z83" s="83" t="str">
        <f t="shared" si="13"/>
        <v>0</v>
      </c>
      <c r="AA83" s="83" t="str">
        <f t="shared" si="14"/>
        <v>0</v>
      </c>
      <c r="AB83" s="83" t="str">
        <f t="shared" si="15"/>
        <v>0</v>
      </c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23"/>
      <c r="AN83" s="23"/>
      <c r="AO83" s="24"/>
      <c r="AP83" s="25"/>
    </row>
    <row r="84" spans="1:48" ht="15" customHeight="1">
      <c r="A84" s="78" t="s">
        <v>26</v>
      </c>
      <c r="B84" s="54" t="s">
        <v>38</v>
      </c>
      <c r="C84" s="110">
        <v>5800</v>
      </c>
      <c r="D84" s="110"/>
      <c r="E84" s="56"/>
      <c r="F84" s="56"/>
      <c r="G84" s="56"/>
      <c r="H84" s="7"/>
      <c r="I84" s="13" t="b">
        <v>0</v>
      </c>
      <c r="J84" s="13" t="str">
        <f t="shared" si="25"/>
        <v>0</v>
      </c>
      <c r="K84" s="13" t="str">
        <f t="shared" si="2"/>
        <v>0</v>
      </c>
      <c r="L84" s="13" t="str">
        <f t="shared" si="3"/>
        <v>0</v>
      </c>
      <c r="M84" s="13" t="str">
        <f t="shared" si="24"/>
        <v>0</v>
      </c>
      <c r="N84" s="13" t="b">
        <v>0</v>
      </c>
      <c r="O84" s="13" t="str">
        <f t="shared" si="4"/>
        <v>0</v>
      </c>
      <c r="P84" s="13" t="str">
        <f t="shared" si="5"/>
        <v>0</v>
      </c>
      <c r="Q84" s="13" t="str">
        <f t="shared" si="6"/>
        <v>0</v>
      </c>
      <c r="R84" s="13" t="str">
        <f t="shared" si="7"/>
        <v>0</v>
      </c>
      <c r="S84" s="13" t="b">
        <v>0</v>
      </c>
      <c r="T84" s="13" t="str">
        <f t="shared" si="8"/>
        <v>0</v>
      </c>
      <c r="U84" s="13" t="str">
        <f t="shared" si="9"/>
        <v>0</v>
      </c>
      <c r="V84" s="13" t="str">
        <f t="shared" si="10"/>
        <v>0</v>
      </c>
      <c r="W84" s="13" t="str">
        <f t="shared" si="11"/>
        <v>0</v>
      </c>
      <c r="X84" s="13" t="b">
        <v>0</v>
      </c>
      <c r="Y84" s="13" t="str">
        <f t="shared" si="12"/>
        <v>0</v>
      </c>
      <c r="Z84" s="13" t="str">
        <f t="shared" si="13"/>
        <v>0</v>
      </c>
      <c r="AA84" s="13" t="str">
        <f t="shared" si="14"/>
        <v>0</v>
      </c>
      <c r="AB84" s="13" t="str">
        <f t="shared" si="15"/>
        <v>0</v>
      </c>
      <c r="AC84" s="13" t="b">
        <v>0</v>
      </c>
      <c r="AD84" s="13" t="str">
        <f t="shared" si="16"/>
        <v>0</v>
      </c>
      <c r="AE84" s="13" t="str">
        <f t="shared" si="17"/>
        <v>0</v>
      </c>
      <c r="AF84" s="13" t="str">
        <f t="shared" si="18"/>
        <v>0</v>
      </c>
      <c r="AG84" s="13" t="str">
        <f t="shared" si="19"/>
        <v>0</v>
      </c>
      <c r="AH84" s="41" t="b">
        <v>0</v>
      </c>
      <c r="AI84" s="41" t="str">
        <f t="shared" si="20"/>
        <v>0</v>
      </c>
      <c r="AJ84" s="41" t="str">
        <f t="shared" si="21"/>
        <v>0</v>
      </c>
      <c r="AK84" s="41" t="str">
        <f t="shared" si="22"/>
        <v>0</v>
      </c>
      <c r="AL84" s="41" t="str">
        <f t="shared" si="23"/>
        <v>0</v>
      </c>
      <c r="AM84" s="23">
        <v>375</v>
      </c>
      <c r="AN84" s="23">
        <v>300</v>
      </c>
      <c r="AO84" s="24">
        <v>107.5</v>
      </c>
      <c r="AP84" s="25">
        <f t="shared" si="27"/>
        <v>5017.5</v>
      </c>
    </row>
    <row r="85" spans="1:48" ht="15" customHeight="1">
      <c r="A85" s="78" t="s">
        <v>28</v>
      </c>
      <c r="B85" s="70" t="s">
        <v>153</v>
      </c>
      <c r="C85" s="79">
        <v>10200</v>
      </c>
      <c r="D85" s="79"/>
      <c r="E85" s="96"/>
      <c r="F85" s="80"/>
      <c r="G85" s="80"/>
      <c r="H85" s="7"/>
      <c r="I85" s="83" t="b">
        <v>0</v>
      </c>
      <c r="J85" s="83" t="str">
        <f t="shared" si="25"/>
        <v>0</v>
      </c>
      <c r="K85" s="83" t="str">
        <f t="shared" si="2"/>
        <v>0</v>
      </c>
      <c r="L85" s="83" t="str">
        <f t="shared" si="3"/>
        <v>0</v>
      </c>
      <c r="M85" s="83" t="str">
        <f t="shared" si="24"/>
        <v>0</v>
      </c>
      <c r="N85" s="83" t="b">
        <v>0</v>
      </c>
      <c r="O85" s="83" t="str">
        <f t="shared" si="4"/>
        <v>0</v>
      </c>
      <c r="P85" s="83" t="str">
        <f t="shared" si="5"/>
        <v>0</v>
      </c>
      <c r="Q85" s="83" t="str">
        <f t="shared" si="6"/>
        <v>0</v>
      </c>
      <c r="R85" s="83" t="str">
        <f t="shared" si="7"/>
        <v>0</v>
      </c>
      <c r="S85" s="83" t="b">
        <v>0</v>
      </c>
      <c r="T85" s="83" t="str">
        <f t="shared" si="8"/>
        <v>0</v>
      </c>
      <c r="U85" s="83" t="str">
        <f t="shared" si="9"/>
        <v>0</v>
      </c>
      <c r="V85" s="83" t="str">
        <f t="shared" si="10"/>
        <v>0</v>
      </c>
      <c r="W85" s="83" t="str">
        <f t="shared" si="11"/>
        <v>0</v>
      </c>
      <c r="X85" s="83" t="b">
        <v>0</v>
      </c>
      <c r="Y85" s="83" t="str">
        <f t="shared" si="12"/>
        <v>0</v>
      </c>
      <c r="Z85" s="83" t="str">
        <f t="shared" si="13"/>
        <v>0</v>
      </c>
      <c r="AA85" s="83" t="str">
        <f t="shared" si="14"/>
        <v>0</v>
      </c>
      <c r="AB85" s="83" t="str">
        <f t="shared" si="15"/>
        <v>0</v>
      </c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23"/>
      <c r="AN85" s="23"/>
      <c r="AO85" s="24"/>
      <c r="AP85" s="25"/>
    </row>
    <row r="86" spans="1:48" ht="15" customHeight="1">
      <c r="A86" s="78" t="s">
        <v>29</v>
      </c>
      <c r="B86" s="67" t="s">
        <v>106</v>
      </c>
      <c r="C86" s="55">
        <v>13900</v>
      </c>
      <c r="D86" s="55"/>
      <c r="E86" s="96"/>
      <c r="F86" s="56"/>
      <c r="G86" s="56"/>
      <c r="H86" s="7"/>
      <c r="I86" s="50" t="b">
        <v>0</v>
      </c>
      <c r="J86" s="50" t="str">
        <f t="shared" si="25"/>
        <v>0</v>
      </c>
      <c r="K86" s="50" t="str">
        <f t="shared" si="2"/>
        <v>0</v>
      </c>
      <c r="L86" s="50" t="str">
        <f t="shared" si="3"/>
        <v>0</v>
      </c>
      <c r="M86" s="50" t="str">
        <f t="shared" si="24"/>
        <v>0</v>
      </c>
      <c r="N86" s="50" t="b">
        <v>0</v>
      </c>
      <c r="O86" s="50" t="str">
        <f t="shared" ref="O86:O110" si="28">IF(N86=FALSE,"0",IF(N86=TRUE,C86))</f>
        <v>0</v>
      </c>
      <c r="P86" s="50" t="str">
        <f t="shared" si="5"/>
        <v>0</v>
      </c>
      <c r="Q86" s="50" t="str">
        <f t="shared" si="6"/>
        <v>0</v>
      </c>
      <c r="R86" s="50" t="str">
        <f t="shared" si="7"/>
        <v>0</v>
      </c>
      <c r="S86" s="50" t="b">
        <v>0</v>
      </c>
      <c r="T86" s="50" t="str">
        <f t="shared" ref="T86:T110" si="29">IF(S86=FALSE,"0",IF(S86=TRUE,C86))</f>
        <v>0</v>
      </c>
      <c r="U86" s="50" t="str">
        <f t="shared" si="9"/>
        <v>0</v>
      </c>
      <c r="V86" s="50" t="str">
        <f t="shared" si="10"/>
        <v>0</v>
      </c>
      <c r="W86" s="50" t="str">
        <f t="shared" si="11"/>
        <v>0</v>
      </c>
      <c r="X86" s="50" t="b">
        <v>0</v>
      </c>
      <c r="Y86" s="50" t="str">
        <f t="shared" ref="Y86:Y110" si="30">IF(X86=FALSE,"0",IF(X86=TRUE,C86))</f>
        <v>0</v>
      </c>
      <c r="Z86" s="50" t="str">
        <f t="shared" si="13"/>
        <v>0</v>
      </c>
      <c r="AA86" s="50" t="str">
        <f t="shared" si="14"/>
        <v>0</v>
      </c>
      <c r="AB86" s="83" t="str">
        <f t="shared" si="15"/>
        <v>0</v>
      </c>
      <c r="AC86" s="50" t="b">
        <v>0</v>
      </c>
      <c r="AD86" s="50" t="str">
        <f t="shared" ref="AD86:AD107" si="31">IF(AC86=FALSE,"0",IF(AC86=TRUE,C86))</f>
        <v>0</v>
      </c>
      <c r="AE86" s="50" t="str">
        <f t="shared" si="17"/>
        <v>0</v>
      </c>
      <c r="AF86" s="50" t="str">
        <f t="shared" si="18"/>
        <v>0</v>
      </c>
      <c r="AG86" s="50" t="str">
        <f t="shared" si="19"/>
        <v>0</v>
      </c>
      <c r="AH86" s="50" t="b">
        <v>0</v>
      </c>
      <c r="AI86" s="50" t="str">
        <f t="shared" ref="AI86:AI107" si="32">IF(AH86=FALSE,"0",IF(AH86=TRUE,C86))</f>
        <v>0</v>
      </c>
      <c r="AJ86" s="50" t="str">
        <f t="shared" si="21"/>
        <v>0</v>
      </c>
      <c r="AK86" s="50" t="str">
        <f t="shared" si="22"/>
        <v>0</v>
      </c>
      <c r="AL86" s="50" t="str">
        <f t="shared" si="23"/>
        <v>0</v>
      </c>
      <c r="AM86" s="26"/>
      <c r="AN86" s="26"/>
      <c r="AO86" s="27"/>
      <c r="AP86" s="25"/>
    </row>
    <row r="87" spans="1:48" ht="15" customHeight="1">
      <c r="A87" s="78" t="s">
        <v>30</v>
      </c>
      <c r="B87" s="85" t="s">
        <v>154</v>
      </c>
      <c r="C87" s="88">
        <v>450</v>
      </c>
      <c r="D87" s="87"/>
      <c r="E87" s="96"/>
      <c r="F87" s="80"/>
      <c r="G87" s="80"/>
      <c r="H87" s="7"/>
      <c r="I87" s="83" t="b">
        <v>0</v>
      </c>
      <c r="J87" s="83" t="str">
        <f t="shared" si="25"/>
        <v>0</v>
      </c>
      <c r="K87" s="83" t="str">
        <f t="shared" si="2"/>
        <v>0</v>
      </c>
      <c r="L87" s="83" t="str">
        <f t="shared" si="3"/>
        <v>0</v>
      </c>
      <c r="M87" s="83" t="str">
        <f t="shared" si="24"/>
        <v>0</v>
      </c>
      <c r="N87" s="83" t="b">
        <v>0</v>
      </c>
      <c r="O87" s="83" t="str">
        <f t="shared" si="28"/>
        <v>0</v>
      </c>
      <c r="P87" s="83" t="str">
        <f t="shared" si="5"/>
        <v>0</v>
      </c>
      <c r="Q87" s="83" t="str">
        <f t="shared" si="6"/>
        <v>0</v>
      </c>
      <c r="R87" s="83" t="str">
        <f t="shared" si="7"/>
        <v>0</v>
      </c>
      <c r="S87" s="83" t="b">
        <v>0</v>
      </c>
      <c r="T87" s="83" t="str">
        <f t="shared" si="29"/>
        <v>0</v>
      </c>
      <c r="U87" s="83" t="str">
        <f t="shared" si="9"/>
        <v>0</v>
      </c>
      <c r="V87" s="83" t="str">
        <f t="shared" si="10"/>
        <v>0</v>
      </c>
      <c r="W87" s="83" t="str">
        <f t="shared" si="11"/>
        <v>0</v>
      </c>
      <c r="X87" s="83" t="b">
        <v>0</v>
      </c>
      <c r="Y87" s="83" t="str">
        <f t="shared" si="30"/>
        <v>0</v>
      </c>
      <c r="Z87" s="83" t="str">
        <f t="shared" si="13"/>
        <v>0</v>
      </c>
      <c r="AA87" s="83" t="str">
        <f t="shared" si="14"/>
        <v>0</v>
      </c>
      <c r="AB87" s="83" t="str">
        <f t="shared" si="15"/>
        <v>0</v>
      </c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26"/>
      <c r="AN87" s="26"/>
      <c r="AO87" s="27"/>
      <c r="AP87" s="25"/>
    </row>
    <row r="88" spans="1:48" ht="15" customHeight="1">
      <c r="A88" s="122" t="s">
        <v>75</v>
      </c>
      <c r="B88" s="122"/>
      <c r="C88" s="122"/>
      <c r="D88" s="122"/>
      <c r="E88" s="122"/>
      <c r="F88" s="122"/>
      <c r="G88" s="122"/>
      <c r="H88" s="122"/>
      <c r="I88" s="13"/>
      <c r="J88" s="13" t="str">
        <f t="shared" si="25"/>
        <v>0</v>
      </c>
      <c r="K88" s="13" t="str">
        <f t="shared" ref="K88:K109" si="33">IF(I88=FALSE,"0",IF(I88=TRUE,AM88))</f>
        <v>0</v>
      </c>
      <c r="L88" s="13" t="str">
        <f t="shared" ref="L88:L109" si="34">IF(I88=FALSE,"0",IF(I88=TRUE,AN88))</f>
        <v>0</v>
      </c>
      <c r="M88" s="13" t="str">
        <f t="shared" ref="M88:M109" si="35">IF(I88=FALSE,"0",IF(I88=TRUE,AO88))</f>
        <v>0</v>
      </c>
      <c r="N88" s="13"/>
      <c r="O88" s="13" t="str">
        <f t="shared" si="28"/>
        <v>0</v>
      </c>
      <c r="P88" s="13" t="str">
        <f t="shared" ref="P88:P109" si="36">IF(N88=FALSE,"0",IF(N88=TRUE,AM88))</f>
        <v>0</v>
      </c>
      <c r="Q88" s="13" t="str">
        <f t="shared" ref="Q88:Q109" si="37">IF(N88=FALSE,"0",IF(N88=TRUE,AN88))</f>
        <v>0</v>
      </c>
      <c r="R88" s="13" t="str">
        <f t="shared" ref="R88:R109" si="38">IF(N88=FALSE,"0",IF(N88=TRUE,AO88))</f>
        <v>0</v>
      </c>
      <c r="S88" s="13"/>
      <c r="T88" s="13" t="str">
        <f t="shared" si="29"/>
        <v>0</v>
      </c>
      <c r="U88" s="13" t="str">
        <f t="shared" ref="U88:U109" si="39">IF(S88=FALSE,"0",IF(S88=TRUE,AM88))</f>
        <v>0</v>
      </c>
      <c r="V88" s="13" t="str">
        <f t="shared" ref="V88:V109" si="40">IF(S88=FALSE,"0",IF(S88=TRUE,AN88))</f>
        <v>0</v>
      </c>
      <c r="W88" s="13" t="str">
        <f t="shared" ref="W88:W109" si="41">IF(S88=FALSE,"0",IF(S88=TRUE,AO88))</f>
        <v>0</v>
      </c>
      <c r="X88" s="13"/>
      <c r="Y88" s="13" t="str">
        <f t="shared" si="30"/>
        <v>0</v>
      </c>
      <c r="Z88" s="13" t="str">
        <f t="shared" ref="Z88:Z109" si="42">IF(X88=FALSE,"0",IF(X88=TRUE,AM88))</f>
        <v>0</v>
      </c>
      <c r="AA88" s="13" t="str">
        <f t="shared" ref="AA88:AA109" si="43">IF(X88=FALSE,"0",IF(X88=TRUE,AN88))</f>
        <v>0</v>
      </c>
      <c r="AB88" s="13" t="str">
        <f t="shared" ref="AB88:AB109" si="44">IF(X88=FALSE,"0",IF(X88=TRUE,AO88))</f>
        <v>0</v>
      </c>
      <c r="AC88" s="13"/>
      <c r="AD88" s="13" t="str">
        <f t="shared" si="31"/>
        <v>0</v>
      </c>
      <c r="AE88" s="13" t="str">
        <f t="shared" ref="AE88:AE107" si="45">IF(AC88=FALSE,"0",IF(AC88=TRUE,AM88))</f>
        <v>0</v>
      </c>
      <c r="AF88" s="13" t="str">
        <f t="shared" ref="AF88:AF107" si="46">IF(AC88=FALSE,"0",IF(AC88=TRUE,AN88))</f>
        <v>0</v>
      </c>
      <c r="AG88" s="13" t="str">
        <f t="shared" ref="AG88:AG107" si="47">IF(AC88=FALSE,"0",IF(AC88=TRUE,AO88))</f>
        <v>0</v>
      </c>
      <c r="AH88" s="41"/>
      <c r="AI88" s="41" t="str">
        <f t="shared" si="32"/>
        <v>0</v>
      </c>
      <c r="AJ88" s="41" t="str">
        <f t="shared" si="21"/>
        <v>0</v>
      </c>
      <c r="AK88" s="41" t="str">
        <f t="shared" si="22"/>
        <v>0</v>
      </c>
      <c r="AL88" s="41" t="str">
        <f t="shared" si="23"/>
        <v>0</v>
      </c>
      <c r="AM88" s="30"/>
      <c r="AN88" s="30"/>
      <c r="AO88" s="30"/>
      <c r="AP88" s="25"/>
    </row>
    <row r="89" spans="1:48" ht="15" customHeight="1">
      <c r="A89" s="5" t="s">
        <v>34</v>
      </c>
      <c r="B89" s="54" t="s">
        <v>99</v>
      </c>
      <c r="C89" s="110">
        <v>7800</v>
      </c>
      <c r="D89" s="110"/>
      <c r="E89" s="96"/>
      <c r="F89" s="9"/>
      <c r="G89" s="56"/>
      <c r="H89" s="7"/>
      <c r="I89" s="13" t="b">
        <v>0</v>
      </c>
      <c r="J89" s="13" t="str">
        <f t="shared" si="25"/>
        <v>0</v>
      </c>
      <c r="K89" s="13" t="str">
        <f t="shared" si="33"/>
        <v>0</v>
      </c>
      <c r="L89" s="13" t="str">
        <f t="shared" si="34"/>
        <v>0</v>
      </c>
      <c r="M89" s="13" t="str">
        <f t="shared" si="35"/>
        <v>0</v>
      </c>
      <c r="N89" s="13"/>
      <c r="O89" s="13" t="str">
        <f t="shared" si="28"/>
        <v>0</v>
      </c>
      <c r="P89" s="13" t="str">
        <f t="shared" si="36"/>
        <v>0</v>
      </c>
      <c r="Q89" s="13" t="str">
        <f t="shared" si="37"/>
        <v>0</v>
      </c>
      <c r="R89" s="13" t="str">
        <f t="shared" si="38"/>
        <v>0</v>
      </c>
      <c r="S89" s="13" t="b">
        <v>0</v>
      </c>
      <c r="T89" s="13" t="str">
        <f t="shared" si="29"/>
        <v>0</v>
      </c>
      <c r="U89" s="13" t="str">
        <f t="shared" si="39"/>
        <v>0</v>
      </c>
      <c r="V89" s="13" t="str">
        <f t="shared" si="40"/>
        <v>0</v>
      </c>
      <c r="W89" s="13" t="str">
        <f t="shared" si="41"/>
        <v>0</v>
      </c>
      <c r="X89" s="13" t="b">
        <v>0</v>
      </c>
      <c r="Y89" s="13" t="str">
        <f t="shared" si="30"/>
        <v>0</v>
      </c>
      <c r="Z89" s="13" t="str">
        <f t="shared" si="42"/>
        <v>0</v>
      </c>
      <c r="AA89" s="13" t="str">
        <f t="shared" si="43"/>
        <v>0</v>
      </c>
      <c r="AB89" s="13" t="str">
        <f t="shared" si="44"/>
        <v>0</v>
      </c>
      <c r="AC89" s="13"/>
      <c r="AD89" s="13" t="str">
        <f t="shared" si="31"/>
        <v>0</v>
      </c>
      <c r="AE89" s="13" t="str">
        <f t="shared" si="45"/>
        <v>0</v>
      </c>
      <c r="AF89" s="13" t="str">
        <f t="shared" si="46"/>
        <v>0</v>
      </c>
      <c r="AG89" s="13" t="str">
        <f t="shared" si="47"/>
        <v>0</v>
      </c>
      <c r="AH89" s="41"/>
      <c r="AI89" s="41" t="str">
        <f t="shared" si="32"/>
        <v>0</v>
      </c>
      <c r="AJ89" s="41" t="str">
        <f t="shared" si="21"/>
        <v>0</v>
      </c>
      <c r="AK89" s="41" t="str">
        <f t="shared" si="22"/>
        <v>0</v>
      </c>
      <c r="AL89" s="41" t="str">
        <f t="shared" si="23"/>
        <v>0</v>
      </c>
      <c r="AM89" s="31">
        <v>2500</v>
      </c>
      <c r="AN89" s="23">
        <v>300</v>
      </c>
      <c r="AO89" s="31">
        <v>500</v>
      </c>
      <c r="AP89" s="25">
        <f t="shared" ref="AP89:AP92" si="48">C89-(AM89+AN89+AO89)</f>
        <v>4500</v>
      </c>
      <c r="AV89" s="51"/>
    </row>
    <row r="90" spans="1:48" ht="15" customHeight="1">
      <c r="A90" s="78" t="s">
        <v>35</v>
      </c>
      <c r="B90" s="54" t="s">
        <v>117</v>
      </c>
      <c r="C90" s="110">
        <v>10900</v>
      </c>
      <c r="D90" s="110"/>
      <c r="E90" s="11"/>
      <c r="F90" s="55"/>
      <c r="G90" s="9"/>
      <c r="H90" s="9"/>
      <c r="I90" s="13"/>
      <c r="J90" s="13" t="str">
        <f t="shared" ref="J90:J111" si="49">IF(I90=FALSE,"0",IF(I90=TRUE,C90))</f>
        <v>0</v>
      </c>
      <c r="K90" s="13" t="str">
        <f t="shared" si="33"/>
        <v>0</v>
      </c>
      <c r="L90" s="13" t="str">
        <f t="shared" si="34"/>
        <v>0</v>
      </c>
      <c r="M90" s="13" t="str">
        <f t="shared" si="35"/>
        <v>0</v>
      </c>
      <c r="N90" s="13" t="b">
        <v>0</v>
      </c>
      <c r="O90" s="13" t="str">
        <f t="shared" si="28"/>
        <v>0</v>
      </c>
      <c r="P90" s="13" t="str">
        <f t="shared" si="36"/>
        <v>0</v>
      </c>
      <c r="Q90" s="13" t="str">
        <f t="shared" si="37"/>
        <v>0</v>
      </c>
      <c r="R90" s="13" t="str">
        <f t="shared" si="38"/>
        <v>0</v>
      </c>
      <c r="S90" s="13"/>
      <c r="T90" s="13" t="str">
        <f t="shared" si="29"/>
        <v>0</v>
      </c>
      <c r="U90" s="13" t="str">
        <f t="shared" si="39"/>
        <v>0</v>
      </c>
      <c r="V90" s="13" t="str">
        <f t="shared" si="40"/>
        <v>0</v>
      </c>
      <c r="W90" s="13" t="str">
        <f t="shared" si="41"/>
        <v>0</v>
      </c>
      <c r="X90" s="13"/>
      <c r="Y90" s="13" t="str">
        <f t="shared" si="30"/>
        <v>0</v>
      </c>
      <c r="Z90" s="13" t="str">
        <f t="shared" si="42"/>
        <v>0</v>
      </c>
      <c r="AA90" s="13" t="str">
        <f t="shared" si="43"/>
        <v>0</v>
      </c>
      <c r="AB90" s="13" t="str">
        <f t="shared" si="44"/>
        <v>0</v>
      </c>
      <c r="AC90" s="13" t="b">
        <v>0</v>
      </c>
      <c r="AD90" s="13" t="str">
        <f t="shared" si="31"/>
        <v>0</v>
      </c>
      <c r="AE90" s="13" t="str">
        <f t="shared" si="45"/>
        <v>0</v>
      </c>
      <c r="AF90" s="13" t="str">
        <f t="shared" si="46"/>
        <v>0</v>
      </c>
      <c r="AG90" s="13" t="str">
        <f t="shared" si="47"/>
        <v>0</v>
      </c>
      <c r="AH90" s="41"/>
      <c r="AI90" s="41" t="str">
        <f t="shared" si="32"/>
        <v>0</v>
      </c>
      <c r="AJ90" s="41" t="str">
        <f t="shared" si="21"/>
        <v>0</v>
      </c>
      <c r="AK90" s="41" t="str">
        <f t="shared" si="22"/>
        <v>0</v>
      </c>
      <c r="AL90" s="41" t="str">
        <f t="shared" si="23"/>
        <v>0</v>
      </c>
      <c r="AM90" s="31">
        <v>4000</v>
      </c>
      <c r="AN90" s="23">
        <v>500</v>
      </c>
      <c r="AO90" s="31">
        <v>1500</v>
      </c>
      <c r="AP90" s="25">
        <f t="shared" si="48"/>
        <v>4900</v>
      </c>
    </row>
    <row r="91" spans="1:48" ht="30" customHeight="1">
      <c r="A91" s="78" t="s">
        <v>36</v>
      </c>
      <c r="B91" s="54" t="s">
        <v>143</v>
      </c>
      <c r="C91" s="110">
        <v>7800</v>
      </c>
      <c r="D91" s="110"/>
      <c r="E91" s="96"/>
      <c r="F91" s="9"/>
      <c r="G91" s="55"/>
      <c r="H91" s="7"/>
      <c r="I91" s="13" t="b">
        <v>0</v>
      </c>
      <c r="J91" s="13" t="str">
        <f t="shared" si="49"/>
        <v>0</v>
      </c>
      <c r="K91" s="13" t="str">
        <f t="shared" si="33"/>
        <v>0</v>
      </c>
      <c r="L91" s="13" t="str">
        <f t="shared" si="34"/>
        <v>0</v>
      </c>
      <c r="M91" s="13" t="str">
        <f t="shared" si="35"/>
        <v>0</v>
      </c>
      <c r="N91" s="13"/>
      <c r="O91" s="13" t="str">
        <f t="shared" si="28"/>
        <v>0</v>
      </c>
      <c r="P91" s="13" t="str">
        <f t="shared" si="36"/>
        <v>0</v>
      </c>
      <c r="Q91" s="13" t="str">
        <f t="shared" si="37"/>
        <v>0</v>
      </c>
      <c r="R91" s="13" t="str">
        <f t="shared" si="38"/>
        <v>0</v>
      </c>
      <c r="S91" s="13" t="b">
        <v>0</v>
      </c>
      <c r="T91" s="13" t="str">
        <f t="shared" si="29"/>
        <v>0</v>
      </c>
      <c r="U91" s="13" t="str">
        <f t="shared" si="39"/>
        <v>0</v>
      </c>
      <c r="V91" s="13" t="str">
        <f t="shared" si="40"/>
        <v>0</v>
      </c>
      <c r="W91" s="13" t="str">
        <f t="shared" si="41"/>
        <v>0</v>
      </c>
      <c r="X91" s="13" t="b">
        <v>0</v>
      </c>
      <c r="Y91" s="13" t="str">
        <f t="shared" si="30"/>
        <v>0</v>
      </c>
      <c r="Z91" s="13" t="str">
        <f t="shared" si="42"/>
        <v>0</v>
      </c>
      <c r="AA91" s="13" t="str">
        <f t="shared" si="43"/>
        <v>0</v>
      </c>
      <c r="AB91" s="13" t="str">
        <f t="shared" si="44"/>
        <v>0</v>
      </c>
      <c r="AC91" s="13"/>
      <c r="AD91" s="13" t="str">
        <f t="shared" si="31"/>
        <v>0</v>
      </c>
      <c r="AE91" s="13" t="str">
        <f t="shared" si="45"/>
        <v>0</v>
      </c>
      <c r="AF91" s="13" t="str">
        <f t="shared" si="46"/>
        <v>0</v>
      </c>
      <c r="AG91" s="13" t="str">
        <f t="shared" si="47"/>
        <v>0</v>
      </c>
      <c r="AH91" s="41"/>
      <c r="AI91" s="41" t="str">
        <f t="shared" si="32"/>
        <v>0</v>
      </c>
      <c r="AJ91" s="41" t="str">
        <f t="shared" si="21"/>
        <v>0</v>
      </c>
      <c r="AK91" s="41" t="str">
        <f t="shared" si="22"/>
        <v>0</v>
      </c>
      <c r="AL91" s="41" t="str">
        <f t="shared" si="23"/>
        <v>0</v>
      </c>
      <c r="AM91" s="31">
        <v>1000</v>
      </c>
      <c r="AN91" s="23">
        <v>200</v>
      </c>
      <c r="AO91" s="31">
        <v>1000</v>
      </c>
      <c r="AP91" s="25">
        <f t="shared" si="48"/>
        <v>5600</v>
      </c>
      <c r="AV91" s="51"/>
    </row>
    <row r="92" spans="1:48" ht="30" customHeight="1">
      <c r="A92" s="78" t="s">
        <v>37</v>
      </c>
      <c r="B92" s="54" t="s">
        <v>118</v>
      </c>
      <c r="C92" s="110">
        <v>10900</v>
      </c>
      <c r="D92" s="110"/>
      <c r="E92" s="11"/>
      <c r="F92" s="55"/>
      <c r="G92" s="9"/>
      <c r="H92" s="9"/>
      <c r="I92" s="13"/>
      <c r="J92" s="13" t="str">
        <f t="shared" si="49"/>
        <v>0</v>
      </c>
      <c r="K92" s="13" t="str">
        <f t="shared" si="33"/>
        <v>0</v>
      </c>
      <c r="L92" s="13" t="str">
        <f t="shared" si="34"/>
        <v>0</v>
      </c>
      <c r="M92" s="13" t="str">
        <f t="shared" si="35"/>
        <v>0</v>
      </c>
      <c r="N92" s="13" t="b">
        <v>0</v>
      </c>
      <c r="O92" s="13" t="str">
        <f t="shared" si="28"/>
        <v>0</v>
      </c>
      <c r="P92" s="13" t="str">
        <f t="shared" si="36"/>
        <v>0</v>
      </c>
      <c r="Q92" s="13" t="str">
        <f t="shared" si="37"/>
        <v>0</v>
      </c>
      <c r="R92" s="13" t="str">
        <f t="shared" si="38"/>
        <v>0</v>
      </c>
      <c r="S92" s="13"/>
      <c r="T92" s="13" t="str">
        <f t="shared" si="29"/>
        <v>0</v>
      </c>
      <c r="U92" s="13" t="str">
        <f t="shared" si="39"/>
        <v>0</v>
      </c>
      <c r="V92" s="13" t="str">
        <f t="shared" si="40"/>
        <v>0</v>
      </c>
      <c r="W92" s="13" t="str">
        <f t="shared" si="41"/>
        <v>0</v>
      </c>
      <c r="X92" s="13"/>
      <c r="Y92" s="13" t="str">
        <f t="shared" si="30"/>
        <v>0</v>
      </c>
      <c r="Z92" s="13" t="str">
        <f t="shared" si="42"/>
        <v>0</v>
      </c>
      <c r="AA92" s="13" t="str">
        <f t="shared" si="43"/>
        <v>0</v>
      </c>
      <c r="AB92" s="13" t="str">
        <f t="shared" si="44"/>
        <v>0</v>
      </c>
      <c r="AC92" s="13" t="b">
        <v>0</v>
      </c>
      <c r="AD92" s="13" t="str">
        <f t="shared" si="31"/>
        <v>0</v>
      </c>
      <c r="AE92" s="13" t="str">
        <f t="shared" si="45"/>
        <v>0</v>
      </c>
      <c r="AF92" s="13" t="str">
        <f t="shared" si="46"/>
        <v>0</v>
      </c>
      <c r="AG92" s="13" t="str">
        <f t="shared" si="47"/>
        <v>0</v>
      </c>
      <c r="AH92" s="41"/>
      <c r="AI92" s="41" t="str">
        <f t="shared" si="32"/>
        <v>0</v>
      </c>
      <c r="AJ92" s="41" t="str">
        <f t="shared" si="21"/>
        <v>0</v>
      </c>
      <c r="AK92" s="41" t="str">
        <f t="shared" si="22"/>
        <v>0</v>
      </c>
      <c r="AL92" s="41" t="str">
        <f t="shared" si="23"/>
        <v>0</v>
      </c>
      <c r="AM92" s="31">
        <v>2000</v>
      </c>
      <c r="AN92" s="23">
        <v>200</v>
      </c>
      <c r="AO92" s="31">
        <v>1000</v>
      </c>
      <c r="AP92" s="25">
        <f t="shared" si="48"/>
        <v>7700</v>
      </c>
    </row>
    <row r="93" spans="1:48" ht="15" customHeight="1">
      <c r="A93" s="122" t="s">
        <v>76</v>
      </c>
      <c r="B93" s="122"/>
      <c r="C93" s="122"/>
      <c r="D93" s="122"/>
      <c r="E93" s="122"/>
      <c r="F93" s="122"/>
      <c r="G93" s="122"/>
      <c r="H93" s="122"/>
      <c r="I93" s="13"/>
      <c r="J93" s="13" t="str">
        <f t="shared" si="49"/>
        <v>0</v>
      </c>
      <c r="K93" s="13" t="str">
        <f t="shared" si="33"/>
        <v>0</v>
      </c>
      <c r="L93" s="13" t="str">
        <f t="shared" si="34"/>
        <v>0</v>
      </c>
      <c r="M93" s="13" t="str">
        <f t="shared" si="35"/>
        <v>0</v>
      </c>
      <c r="N93" s="13"/>
      <c r="O93" s="13" t="str">
        <f t="shared" si="28"/>
        <v>0</v>
      </c>
      <c r="P93" s="13" t="str">
        <f t="shared" si="36"/>
        <v>0</v>
      </c>
      <c r="Q93" s="13" t="str">
        <f t="shared" si="37"/>
        <v>0</v>
      </c>
      <c r="R93" s="13" t="str">
        <f t="shared" si="38"/>
        <v>0</v>
      </c>
      <c r="S93" s="13"/>
      <c r="T93" s="13" t="str">
        <f t="shared" si="29"/>
        <v>0</v>
      </c>
      <c r="U93" s="13" t="str">
        <f t="shared" si="39"/>
        <v>0</v>
      </c>
      <c r="V93" s="13" t="str">
        <f t="shared" si="40"/>
        <v>0</v>
      </c>
      <c r="W93" s="13" t="str">
        <f t="shared" si="41"/>
        <v>0</v>
      </c>
      <c r="X93" s="13"/>
      <c r="Y93" s="13" t="str">
        <f t="shared" si="30"/>
        <v>0</v>
      </c>
      <c r="Z93" s="13" t="str">
        <f t="shared" si="42"/>
        <v>0</v>
      </c>
      <c r="AA93" s="13" t="str">
        <f t="shared" si="43"/>
        <v>0</v>
      </c>
      <c r="AB93" s="13" t="str">
        <f t="shared" si="44"/>
        <v>0</v>
      </c>
      <c r="AC93" s="13"/>
      <c r="AD93" s="13" t="str">
        <f t="shared" si="31"/>
        <v>0</v>
      </c>
      <c r="AE93" s="13" t="str">
        <f t="shared" si="45"/>
        <v>0</v>
      </c>
      <c r="AF93" s="13" t="str">
        <f t="shared" si="46"/>
        <v>0</v>
      </c>
      <c r="AG93" s="13" t="str">
        <f t="shared" si="47"/>
        <v>0</v>
      </c>
      <c r="AH93" s="41"/>
      <c r="AI93" s="41" t="str">
        <f t="shared" si="32"/>
        <v>0</v>
      </c>
      <c r="AJ93" s="41" t="str">
        <f t="shared" si="21"/>
        <v>0</v>
      </c>
      <c r="AK93" s="41" t="str">
        <f t="shared" si="22"/>
        <v>0</v>
      </c>
      <c r="AL93" s="41" t="str">
        <f t="shared" si="23"/>
        <v>0</v>
      </c>
      <c r="AM93" s="30"/>
      <c r="AN93" s="30"/>
      <c r="AO93" s="30"/>
      <c r="AP93" s="25"/>
    </row>
    <row r="94" spans="1:48" ht="15" customHeight="1">
      <c r="A94" s="5" t="s">
        <v>41</v>
      </c>
      <c r="B94" s="54" t="s">
        <v>54</v>
      </c>
      <c r="C94" s="110">
        <v>21600</v>
      </c>
      <c r="D94" s="110"/>
      <c r="E94" s="91"/>
      <c r="F94" s="56"/>
      <c r="G94" s="56"/>
      <c r="H94" s="7"/>
      <c r="I94" s="13"/>
      <c r="J94" s="13" t="str">
        <f t="shared" si="49"/>
        <v>0</v>
      </c>
      <c r="K94" s="13" t="str">
        <f t="shared" si="33"/>
        <v>0</v>
      </c>
      <c r="L94" s="13" t="str">
        <f t="shared" si="34"/>
        <v>0</v>
      </c>
      <c r="M94" s="13" t="str">
        <f t="shared" si="35"/>
        <v>0</v>
      </c>
      <c r="N94" s="13" t="b">
        <v>0</v>
      </c>
      <c r="O94" s="13" t="str">
        <f t="shared" si="28"/>
        <v>0</v>
      </c>
      <c r="P94" s="13" t="str">
        <f t="shared" si="36"/>
        <v>0</v>
      </c>
      <c r="Q94" s="13" t="str">
        <f t="shared" si="37"/>
        <v>0</v>
      </c>
      <c r="R94" s="13" t="str">
        <f t="shared" si="38"/>
        <v>0</v>
      </c>
      <c r="S94" s="13" t="b">
        <v>0</v>
      </c>
      <c r="T94" s="13" t="str">
        <f t="shared" si="29"/>
        <v>0</v>
      </c>
      <c r="U94" s="13" t="str">
        <f t="shared" si="39"/>
        <v>0</v>
      </c>
      <c r="V94" s="13" t="str">
        <f t="shared" si="40"/>
        <v>0</v>
      </c>
      <c r="W94" s="13" t="str">
        <f t="shared" si="41"/>
        <v>0</v>
      </c>
      <c r="X94" s="13" t="b">
        <v>0</v>
      </c>
      <c r="Y94" s="13" t="str">
        <f t="shared" si="30"/>
        <v>0</v>
      </c>
      <c r="Z94" s="13" t="str">
        <f t="shared" si="42"/>
        <v>0</v>
      </c>
      <c r="AA94" s="13" t="str">
        <f t="shared" si="43"/>
        <v>0</v>
      </c>
      <c r="AB94" s="13" t="str">
        <f t="shared" si="44"/>
        <v>0</v>
      </c>
      <c r="AC94" s="13" t="b">
        <v>0</v>
      </c>
      <c r="AD94" s="13" t="str">
        <f t="shared" si="31"/>
        <v>0</v>
      </c>
      <c r="AE94" s="13" t="str">
        <f t="shared" si="45"/>
        <v>0</v>
      </c>
      <c r="AF94" s="13" t="str">
        <f t="shared" si="46"/>
        <v>0</v>
      </c>
      <c r="AG94" s="13" t="str">
        <f t="shared" si="47"/>
        <v>0</v>
      </c>
      <c r="AH94" s="41" t="b">
        <v>0</v>
      </c>
      <c r="AI94" s="41" t="str">
        <f t="shared" si="32"/>
        <v>0</v>
      </c>
      <c r="AJ94" s="41" t="str">
        <f t="shared" si="21"/>
        <v>0</v>
      </c>
      <c r="AK94" s="41" t="str">
        <f t="shared" si="22"/>
        <v>0</v>
      </c>
      <c r="AL94" s="41" t="str">
        <f t="shared" si="23"/>
        <v>0</v>
      </c>
      <c r="AM94" s="23">
        <v>8755.2999999999993</v>
      </c>
      <c r="AN94" s="23">
        <v>3360</v>
      </c>
      <c r="AO94" s="24">
        <v>850</v>
      </c>
      <c r="AP94" s="25">
        <f>C94-(AM94+AN94+AO94)</f>
        <v>8634.7000000000007</v>
      </c>
    </row>
    <row r="95" spans="1:48" ht="15" customHeight="1">
      <c r="A95" s="78" t="s">
        <v>42</v>
      </c>
      <c r="B95" s="97" t="s">
        <v>54</v>
      </c>
      <c r="C95" s="95">
        <v>13000</v>
      </c>
      <c r="D95" s="95"/>
      <c r="E95" s="96"/>
      <c r="F95" s="91"/>
      <c r="G95" s="91"/>
      <c r="H95" s="71"/>
      <c r="I95" s="101" t="b">
        <v>0</v>
      </c>
      <c r="J95" s="101" t="str">
        <f t="shared" si="49"/>
        <v>0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23"/>
      <c r="AN95" s="23"/>
      <c r="AO95" s="24"/>
      <c r="AP95" s="25"/>
    </row>
    <row r="96" spans="1:48" ht="30" customHeight="1">
      <c r="A96" s="78" t="s">
        <v>43</v>
      </c>
      <c r="B96" s="67" t="s">
        <v>46</v>
      </c>
      <c r="C96" s="110">
        <v>6700</v>
      </c>
      <c r="D96" s="110"/>
      <c r="E96" s="55"/>
      <c r="F96" s="55"/>
      <c r="G96" s="55"/>
      <c r="H96" s="7"/>
      <c r="I96" s="13" t="b">
        <v>0</v>
      </c>
      <c r="J96" s="13" t="str">
        <f t="shared" si="49"/>
        <v>0</v>
      </c>
      <c r="K96" s="13" t="str">
        <f t="shared" si="33"/>
        <v>0</v>
      </c>
      <c r="L96" s="13" t="str">
        <f t="shared" si="34"/>
        <v>0</v>
      </c>
      <c r="M96" s="13" t="str">
        <f t="shared" si="35"/>
        <v>0</v>
      </c>
      <c r="N96" s="13" t="b">
        <v>0</v>
      </c>
      <c r="O96" s="13" t="str">
        <f t="shared" si="28"/>
        <v>0</v>
      </c>
      <c r="P96" s="13" t="str">
        <f t="shared" si="36"/>
        <v>0</v>
      </c>
      <c r="Q96" s="13" t="str">
        <f t="shared" si="37"/>
        <v>0</v>
      </c>
      <c r="R96" s="13" t="str">
        <f t="shared" si="38"/>
        <v>0</v>
      </c>
      <c r="S96" s="13" t="b">
        <v>0</v>
      </c>
      <c r="T96" s="13" t="str">
        <f t="shared" si="29"/>
        <v>0</v>
      </c>
      <c r="U96" s="13" t="str">
        <f t="shared" si="39"/>
        <v>0</v>
      </c>
      <c r="V96" s="13" t="str">
        <f t="shared" si="40"/>
        <v>0</v>
      </c>
      <c r="W96" s="13" t="str">
        <f t="shared" si="41"/>
        <v>0</v>
      </c>
      <c r="X96" s="13" t="b">
        <v>0</v>
      </c>
      <c r="Y96" s="13" t="str">
        <f t="shared" si="30"/>
        <v>0</v>
      </c>
      <c r="Z96" s="13" t="str">
        <f t="shared" si="42"/>
        <v>0</v>
      </c>
      <c r="AA96" s="13" t="str">
        <f t="shared" si="43"/>
        <v>0</v>
      </c>
      <c r="AB96" s="13" t="str">
        <f t="shared" si="44"/>
        <v>0</v>
      </c>
      <c r="AC96" s="13" t="b">
        <v>0</v>
      </c>
      <c r="AD96" s="13" t="str">
        <f t="shared" si="31"/>
        <v>0</v>
      </c>
      <c r="AE96" s="13" t="str">
        <f t="shared" si="45"/>
        <v>0</v>
      </c>
      <c r="AF96" s="13" t="str">
        <f t="shared" si="46"/>
        <v>0</v>
      </c>
      <c r="AG96" s="13" t="str">
        <f t="shared" si="47"/>
        <v>0</v>
      </c>
      <c r="AH96" s="41" t="b">
        <v>0</v>
      </c>
      <c r="AI96" s="41" t="str">
        <f t="shared" si="32"/>
        <v>0</v>
      </c>
      <c r="AJ96" s="41" t="str">
        <f t="shared" si="21"/>
        <v>0</v>
      </c>
      <c r="AK96" s="41" t="str">
        <f t="shared" si="22"/>
        <v>0</v>
      </c>
      <c r="AL96" s="41" t="str">
        <f t="shared" si="23"/>
        <v>0</v>
      </c>
      <c r="AM96" s="23">
        <v>3580</v>
      </c>
      <c r="AN96" s="23">
        <v>0</v>
      </c>
      <c r="AO96" s="24">
        <v>0</v>
      </c>
      <c r="AP96" s="25">
        <f>C96-(AM96+AN96+AO96)</f>
        <v>3120</v>
      </c>
    </row>
    <row r="97" spans="1:48" ht="15" customHeight="1">
      <c r="A97" s="78" t="s">
        <v>201</v>
      </c>
      <c r="B97" s="54" t="s">
        <v>87</v>
      </c>
      <c r="C97" s="110">
        <v>11800</v>
      </c>
      <c r="D97" s="110"/>
      <c r="E97" s="96"/>
      <c r="F97" s="9"/>
      <c r="G97" s="56"/>
      <c r="H97" s="7"/>
      <c r="I97" s="13" t="b">
        <v>0</v>
      </c>
      <c r="J97" s="13" t="str">
        <f t="shared" si="49"/>
        <v>0</v>
      </c>
      <c r="K97" s="13" t="str">
        <f t="shared" si="33"/>
        <v>0</v>
      </c>
      <c r="L97" s="13" t="str">
        <f t="shared" si="34"/>
        <v>0</v>
      </c>
      <c r="M97" s="13" t="str">
        <f t="shared" si="35"/>
        <v>0</v>
      </c>
      <c r="N97" s="13"/>
      <c r="O97" s="13" t="str">
        <f t="shared" si="28"/>
        <v>0</v>
      </c>
      <c r="P97" s="13" t="str">
        <f t="shared" si="36"/>
        <v>0</v>
      </c>
      <c r="Q97" s="13" t="str">
        <f t="shared" si="37"/>
        <v>0</v>
      </c>
      <c r="R97" s="13" t="str">
        <f t="shared" si="38"/>
        <v>0</v>
      </c>
      <c r="S97" s="13"/>
      <c r="T97" s="13" t="str">
        <f t="shared" si="29"/>
        <v>0</v>
      </c>
      <c r="U97" s="13" t="str">
        <f t="shared" si="39"/>
        <v>0</v>
      </c>
      <c r="V97" s="13" t="str">
        <f t="shared" si="40"/>
        <v>0</v>
      </c>
      <c r="W97" s="13" t="str">
        <f t="shared" si="41"/>
        <v>0</v>
      </c>
      <c r="X97" s="13"/>
      <c r="Y97" s="13" t="str">
        <f t="shared" si="30"/>
        <v>0</v>
      </c>
      <c r="Z97" s="13" t="str">
        <f t="shared" si="42"/>
        <v>0</v>
      </c>
      <c r="AA97" s="13" t="str">
        <f t="shared" si="43"/>
        <v>0</v>
      </c>
      <c r="AB97" s="13" t="str">
        <f t="shared" si="44"/>
        <v>0</v>
      </c>
      <c r="AC97" s="13"/>
      <c r="AD97" s="13" t="str">
        <f t="shared" si="31"/>
        <v>0</v>
      </c>
      <c r="AE97" s="13" t="str">
        <f t="shared" si="45"/>
        <v>0</v>
      </c>
      <c r="AF97" s="13" t="str">
        <f t="shared" si="46"/>
        <v>0</v>
      </c>
      <c r="AG97" s="13" t="str">
        <f t="shared" si="47"/>
        <v>0</v>
      </c>
      <c r="AH97" s="41"/>
      <c r="AI97" s="41" t="str">
        <f t="shared" si="32"/>
        <v>0</v>
      </c>
      <c r="AJ97" s="41" t="str">
        <f t="shared" si="21"/>
        <v>0</v>
      </c>
      <c r="AK97" s="41" t="str">
        <f t="shared" si="22"/>
        <v>0</v>
      </c>
      <c r="AL97" s="41" t="str">
        <f t="shared" si="23"/>
        <v>0</v>
      </c>
      <c r="AM97" s="31">
        <v>3000</v>
      </c>
      <c r="AN97" s="31">
        <v>500</v>
      </c>
      <c r="AO97" s="31">
        <v>0</v>
      </c>
      <c r="AP97" s="25">
        <f>C97-(AM97+AN97+AO97)</f>
        <v>8300</v>
      </c>
      <c r="AV97" s="51"/>
    </row>
    <row r="98" spans="1:48" ht="15" customHeight="1">
      <c r="A98" s="122" t="s">
        <v>77</v>
      </c>
      <c r="B98" s="122"/>
      <c r="C98" s="122"/>
      <c r="D98" s="122"/>
      <c r="E98" s="122"/>
      <c r="F98" s="122"/>
      <c r="G98" s="122"/>
      <c r="H98" s="122"/>
      <c r="I98" s="13"/>
      <c r="J98" s="13" t="str">
        <f t="shared" si="49"/>
        <v>0</v>
      </c>
      <c r="K98" s="13" t="str">
        <f t="shared" si="33"/>
        <v>0</v>
      </c>
      <c r="L98" s="13" t="str">
        <f t="shared" si="34"/>
        <v>0</v>
      </c>
      <c r="M98" s="13" t="str">
        <f t="shared" si="35"/>
        <v>0</v>
      </c>
      <c r="N98" s="13"/>
      <c r="O98" s="13" t="str">
        <f t="shared" si="28"/>
        <v>0</v>
      </c>
      <c r="P98" s="13" t="str">
        <f t="shared" si="36"/>
        <v>0</v>
      </c>
      <c r="Q98" s="13" t="str">
        <f t="shared" si="37"/>
        <v>0</v>
      </c>
      <c r="R98" s="13" t="str">
        <f t="shared" si="38"/>
        <v>0</v>
      </c>
      <c r="S98" s="13"/>
      <c r="T98" s="13" t="str">
        <f t="shared" si="29"/>
        <v>0</v>
      </c>
      <c r="U98" s="13" t="str">
        <f t="shared" si="39"/>
        <v>0</v>
      </c>
      <c r="V98" s="13" t="str">
        <f t="shared" si="40"/>
        <v>0</v>
      </c>
      <c r="W98" s="13" t="str">
        <f t="shared" si="41"/>
        <v>0</v>
      </c>
      <c r="X98" s="13"/>
      <c r="Y98" s="13" t="str">
        <f t="shared" si="30"/>
        <v>0</v>
      </c>
      <c r="Z98" s="13" t="str">
        <f t="shared" si="42"/>
        <v>0</v>
      </c>
      <c r="AA98" s="13" t="str">
        <f t="shared" si="43"/>
        <v>0</v>
      </c>
      <c r="AB98" s="13" t="str">
        <f t="shared" si="44"/>
        <v>0</v>
      </c>
      <c r="AC98" s="13"/>
      <c r="AD98" s="13" t="str">
        <f t="shared" si="31"/>
        <v>0</v>
      </c>
      <c r="AE98" s="13" t="str">
        <f t="shared" si="45"/>
        <v>0</v>
      </c>
      <c r="AF98" s="13" t="str">
        <f t="shared" si="46"/>
        <v>0</v>
      </c>
      <c r="AG98" s="13" t="str">
        <f t="shared" si="47"/>
        <v>0</v>
      </c>
      <c r="AH98" s="41"/>
      <c r="AI98" s="41" t="str">
        <f t="shared" si="32"/>
        <v>0</v>
      </c>
      <c r="AJ98" s="41" t="str">
        <f t="shared" si="21"/>
        <v>0</v>
      </c>
      <c r="AK98" s="41" t="str">
        <f t="shared" si="22"/>
        <v>0</v>
      </c>
      <c r="AL98" s="41" t="str">
        <f t="shared" si="23"/>
        <v>0</v>
      </c>
      <c r="AM98" s="30"/>
      <c r="AN98" s="30"/>
      <c r="AO98" s="30"/>
      <c r="AP98" s="25">
        <f t="shared" ref="AP98:AP107" si="50">C98-(AM98+AN98+AO98)</f>
        <v>0</v>
      </c>
    </row>
    <row r="99" spans="1:48" ht="30" customHeight="1">
      <c r="A99" s="5" t="s">
        <v>44</v>
      </c>
      <c r="B99" s="94" t="s">
        <v>173</v>
      </c>
      <c r="C99" s="110">
        <v>32500</v>
      </c>
      <c r="D99" s="110"/>
      <c r="E99" s="56"/>
      <c r="F99" s="56"/>
      <c r="G99" s="56"/>
      <c r="H99" s="7"/>
      <c r="I99" s="13" t="b">
        <v>0</v>
      </c>
      <c r="J99" s="13" t="str">
        <f t="shared" si="49"/>
        <v>0</v>
      </c>
      <c r="K99" s="13" t="str">
        <f t="shared" si="33"/>
        <v>0</v>
      </c>
      <c r="L99" s="13" t="str">
        <f t="shared" si="34"/>
        <v>0</v>
      </c>
      <c r="M99" s="13" t="str">
        <f t="shared" si="35"/>
        <v>0</v>
      </c>
      <c r="N99" s="13" t="b">
        <v>0</v>
      </c>
      <c r="O99" s="13" t="str">
        <f t="shared" si="28"/>
        <v>0</v>
      </c>
      <c r="P99" s="13" t="str">
        <f t="shared" si="36"/>
        <v>0</v>
      </c>
      <c r="Q99" s="13" t="str">
        <f t="shared" si="37"/>
        <v>0</v>
      </c>
      <c r="R99" s="13" t="str">
        <f t="shared" si="38"/>
        <v>0</v>
      </c>
      <c r="S99" s="13" t="b">
        <v>0</v>
      </c>
      <c r="T99" s="13" t="str">
        <f t="shared" si="29"/>
        <v>0</v>
      </c>
      <c r="U99" s="13" t="str">
        <f t="shared" si="39"/>
        <v>0</v>
      </c>
      <c r="V99" s="13" t="str">
        <f t="shared" si="40"/>
        <v>0</v>
      </c>
      <c r="W99" s="13" t="str">
        <f t="shared" si="41"/>
        <v>0</v>
      </c>
      <c r="X99" s="13" t="b">
        <v>0</v>
      </c>
      <c r="Y99" s="13" t="str">
        <f t="shared" si="30"/>
        <v>0</v>
      </c>
      <c r="Z99" s="13" t="str">
        <f t="shared" si="42"/>
        <v>0</v>
      </c>
      <c r="AA99" s="13" t="str">
        <f t="shared" si="43"/>
        <v>0</v>
      </c>
      <c r="AB99" s="13" t="str">
        <f t="shared" si="44"/>
        <v>0</v>
      </c>
      <c r="AC99" s="13" t="b">
        <v>0</v>
      </c>
      <c r="AD99" s="13" t="str">
        <f t="shared" si="31"/>
        <v>0</v>
      </c>
      <c r="AE99" s="13" t="str">
        <f t="shared" si="45"/>
        <v>0</v>
      </c>
      <c r="AF99" s="13" t="str">
        <f t="shared" si="46"/>
        <v>0</v>
      </c>
      <c r="AG99" s="13" t="str">
        <f t="shared" si="47"/>
        <v>0</v>
      </c>
      <c r="AH99" s="41" t="b">
        <v>0</v>
      </c>
      <c r="AI99" s="41" t="str">
        <f t="shared" si="32"/>
        <v>0</v>
      </c>
      <c r="AJ99" s="41" t="str">
        <f t="shared" si="21"/>
        <v>0</v>
      </c>
      <c r="AK99" s="41" t="str">
        <f t="shared" si="22"/>
        <v>0</v>
      </c>
      <c r="AL99" s="41" t="str">
        <f t="shared" si="23"/>
        <v>0</v>
      </c>
      <c r="AM99" s="23">
        <v>19117.3</v>
      </c>
      <c r="AN99" s="23">
        <v>1120</v>
      </c>
      <c r="AO99" s="24">
        <v>0</v>
      </c>
      <c r="AP99" s="25">
        <f t="shared" si="50"/>
        <v>12262.7</v>
      </c>
    </row>
    <row r="100" spans="1:48" ht="30" customHeight="1">
      <c r="A100" s="78" t="s">
        <v>45</v>
      </c>
      <c r="B100" s="54" t="s">
        <v>144</v>
      </c>
      <c r="C100" s="110">
        <v>28000</v>
      </c>
      <c r="D100" s="110"/>
      <c r="E100" s="56"/>
      <c r="F100" s="56"/>
      <c r="G100" s="56"/>
      <c r="H100" s="7"/>
      <c r="I100" s="13" t="b">
        <v>0</v>
      </c>
      <c r="J100" s="13" t="str">
        <f t="shared" si="49"/>
        <v>0</v>
      </c>
      <c r="K100" s="13" t="str">
        <f t="shared" si="33"/>
        <v>0</v>
      </c>
      <c r="L100" s="13" t="str">
        <f t="shared" si="34"/>
        <v>0</v>
      </c>
      <c r="M100" s="13" t="str">
        <f t="shared" si="35"/>
        <v>0</v>
      </c>
      <c r="N100" s="13" t="b">
        <v>0</v>
      </c>
      <c r="O100" s="13" t="str">
        <f t="shared" si="28"/>
        <v>0</v>
      </c>
      <c r="P100" s="13" t="str">
        <f t="shared" si="36"/>
        <v>0</v>
      </c>
      <c r="Q100" s="13" t="str">
        <f t="shared" si="37"/>
        <v>0</v>
      </c>
      <c r="R100" s="13" t="str">
        <f t="shared" si="38"/>
        <v>0</v>
      </c>
      <c r="S100" s="13" t="b">
        <v>0</v>
      </c>
      <c r="T100" s="13" t="str">
        <f t="shared" si="29"/>
        <v>0</v>
      </c>
      <c r="U100" s="13" t="str">
        <f t="shared" si="39"/>
        <v>0</v>
      </c>
      <c r="V100" s="13" t="str">
        <f t="shared" si="40"/>
        <v>0</v>
      </c>
      <c r="W100" s="13" t="str">
        <f t="shared" si="41"/>
        <v>0</v>
      </c>
      <c r="X100" s="13" t="b">
        <v>0</v>
      </c>
      <c r="Y100" s="13" t="str">
        <f t="shared" si="30"/>
        <v>0</v>
      </c>
      <c r="Z100" s="13" t="str">
        <f t="shared" si="42"/>
        <v>0</v>
      </c>
      <c r="AA100" s="13" t="str">
        <f t="shared" si="43"/>
        <v>0</v>
      </c>
      <c r="AB100" s="13" t="str">
        <f t="shared" si="44"/>
        <v>0</v>
      </c>
      <c r="AC100" s="13" t="b">
        <v>0</v>
      </c>
      <c r="AD100" s="13" t="str">
        <f t="shared" si="31"/>
        <v>0</v>
      </c>
      <c r="AE100" s="13" t="str">
        <f t="shared" si="45"/>
        <v>0</v>
      </c>
      <c r="AF100" s="13" t="str">
        <f t="shared" si="46"/>
        <v>0</v>
      </c>
      <c r="AG100" s="13" t="str">
        <f t="shared" si="47"/>
        <v>0</v>
      </c>
      <c r="AH100" s="41" t="b">
        <v>0</v>
      </c>
      <c r="AI100" s="41" t="str">
        <f t="shared" si="32"/>
        <v>0</v>
      </c>
      <c r="AJ100" s="41" t="str">
        <f t="shared" si="21"/>
        <v>0</v>
      </c>
      <c r="AK100" s="41" t="str">
        <f t="shared" si="22"/>
        <v>0</v>
      </c>
      <c r="AL100" s="41" t="str">
        <f t="shared" si="23"/>
        <v>0</v>
      </c>
      <c r="AM100" s="23">
        <v>6135.7</v>
      </c>
      <c r="AN100" s="23">
        <v>210</v>
      </c>
      <c r="AO100" s="24">
        <v>0</v>
      </c>
      <c r="AP100" s="25">
        <f t="shared" si="50"/>
        <v>21654.3</v>
      </c>
    </row>
    <row r="101" spans="1:48" ht="30" customHeight="1">
      <c r="A101" s="78" t="s">
        <v>47</v>
      </c>
      <c r="B101" s="90" t="s">
        <v>157</v>
      </c>
      <c r="C101" s="79">
        <v>3600</v>
      </c>
      <c r="D101" s="79"/>
      <c r="E101" s="80"/>
      <c r="F101" s="80"/>
      <c r="G101" s="80"/>
      <c r="H101" s="7"/>
      <c r="I101" s="83" t="b">
        <v>0</v>
      </c>
      <c r="J101" s="83" t="str">
        <f t="shared" si="49"/>
        <v>0</v>
      </c>
      <c r="K101" s="83" t="str">
        <f t="shared" si="33"/>
        <v>0</v>
      </c>
      <c r="L101" s="83" t="str">
        <f t="shared" si="34"/>
        <v>0</v>
      </c>
      <c r="M101" s="83" t="str">
        <f t="shared" si="35"/>
        <v>0</v>
      </c>
      <c r="N101" s="83" t="b">
        <v>0</v>
      </c>
      <c r="O101" s="83" t="str">
        <f t="shared" si="28"/>
        <v>0</v>
      </c>
      <c r="P101" s="83" t="str">
        <f t="shared" si="36"/>
        <v>0</v>
      </c>
      <c r="Q101" s="83" t="str">
        <f t="shared" si="37"/>
        <v>0</v>
      </c>
      <c r="R101" s="83" t="str">
        <f t="shared" si="38"/>
        <v>0</v>
      </c>
      <c r="S101" s="83" t="b">
        <v>0</v>
      </c>
      <c r="T101" s="83" t="str">
        <f t="shared" si="29"/>
        <v>0</v>
      </c>
      <c r="U101" s="83" t="str">
        <f t="shared" si="39"/>
        <v>0</v>
      </c>
      <c r="V101" s="83" t="str">
        <f t="shared" si="40"/>
        <v>0</v>
      </c>
      <c r="W101" s="83" t="str">
        <f t="shared" si="41"/>
        <v>0</v>
      </c>
      <c r="X101" s="83" t="b">
        <v>0</v>
      </c>
      <c r="Y101" s="83" t="str">
        <f t="shared" si="30"/>
        <v>0</v>
      </c>
      <c r="Z101" s="83" t="str">
        <f t="shared" si="42"/>
        <v>0</v>
      </c>
      <c r="AA101" s="83" t="str">
        <f t="shared" si="43"/>
        <v>0</v>
      </c>
      <c r="AB101" s="83" t="str">
        <f t="shared" si="44"/>
        <v>0</v>
      </c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23"/>
      <c r="AN101" s="23"/>
      <c r="AO101" s="24"/>
      <c r="AP101" s="25"/>
    </row>
    <row r="102" spans="1:48" ht="30" customHeight="1">
      <c r="A102" s="78" t="s">
        <v>78</v>
      </c>
      <c r="B102" s="54" t="s">
        <v>48</v>
      </c>
      <c r="C102" s="110">
        <v>31500</v>
      </c>
      <c r="D102" s="110"/>
      <c r="E102" s="55"/>
      <c r="F102" s="55"/>
      <c r="G102" s="55"/>
      <c r="H102" s="7"/>
      <c r="I102" s="13" t="b">
        <v>0</v>
      </c>
      <c r="J102" s="13" t="str">
        <f t="shared" si="49"/>
        <v>0</v>
      </c>
      <c r="K102" s="13" t="str">
        <f t="shared" si="33"/>
        <v>0</v>
      </c>
      <c r="L102" s="13" t="str">
        <f t="shared" si="34"/>
        <v>0</v>
      </c>
      <c r="M102" s="13" t="str">
        <f t="shared" si="35"/>
        <v>0</v>
      </c>
      <c r="N102" s="13" t="b">
        <v>0</v>
      </c>
      <c r="O102" s="13" t="str">
        <f t="shared" si="28"/>
        <v>0</v>
      </c>
      <c r="P102" s="13" t="str">
        <f t="shared" si="36"/>
        <v>0</v>
      </c>
      <c r="Q102" s="13" t="str">
        <f t="shared" si="37"/>
        <v>0</v>
      </c>
      <c r="R102" s="13" t="str">
        <f t="shared" si="38"/>
        <v>0</v>
      </c>
      <c r="S102" s="13" t="b">
        <v>0</v>
      </c>
      <c r="T102" s="13" t="str">
        <f t="shared" si="29"/>
        <v>0</v>
      </c>
      <c r="U102" s="13" t="str">
        <f t="shared" si="39"/>
        <v>0</v>
      </c>
      <c r="V102" s="13" t="str">
        <f t="shared" si="40"/>
        <v>0</v>
      </c>
      <c r="W102" s="13" t="str">
        <f t="shared" si="41"/>
        <v>0</v>
      </c>
      <c r="X102" s="13"/>
      <c r="Y102" s="13" t="str">
        <f t="shared" si="30"/>
        <v>0</v>
      </c>
      <c r="Z102" s="13" t="str">
        <f t="shared" si="42"/>
        <v>0</v>
      </c>
      <c r="AA102" s="13" t="str">
        <f t="shared" si="43"/>
        <v>0</v>
      </c>
      <c r="AB102" s="13" t="str">
        <f t="shared" si="44"/>
        <v>0</v>
      </c>
      <c r="AC102" s="13" t="b">
        <v>0</v>
      </c>
      <c r="AD102" s="13" t="str">
        <f t="shared" si="31"/>
        <v>0</v>
      </c>
      <c r="AE102" s="13" t="str">
        <f t="shared" si="45"/>
        <v>0</v>
      </c>
      <c r="AF102" s="13" t="str">
        <f t="shared" si="46"/>
        <v>0</v>
      </c>
      <c r="AG102" s="13" t="str">
        <f t="shared" si="47"/>
        <v>0</v>
      </c>
      <c r="AH102" s="41" t="b">
        <v>0</v>
      </c>
      <c r="AI102" s="41" t="str">
        <f t="shared" si="32"/>
        <v>0</v>
      </c>
      <c r="AJ102" s="41" t="str">
        <f t="shared" si="21"/>
        <v>0</v>
      </c>
      <c r="AK102" s="41" t="str">
        <f t="shared" si="22"/>
        <v>0</v>
      </c>
      <c r="AL102" s="41" t="str">
        <f t="shared" si="23"/>
        <v>0</v>
      </c>
      <c r="AM102" s="23">
        <v>7621.4</v>
      </c>
      <c r="AN102" s="23">
        <v>1400</v>
      </c>
      <c r="AO102" s="24">
        <v>0</v>
      </c>
      <c r="AP102" s="25">
        <f t="shared" si="50"/>
        <v>22478.6</v>
      </c>
    </row>
    <row r="103" spans="1:48" ht="45" customHeight="1">
      <c r="A103" s="78" t="s">
        <v>79</v>
      </c>
      <c r="B103" s="54" t="s">
        <v>100</v>
      </c>
      <c r="C103" s="110">
        <v>49000</v>
      </c>
      <c r="D103" s="110"/>
      <c r="E103" s="56"/>
      <c r="F103" s="56"/>
      <c r="G103" s="56"/>
      <c r="H103" s="56"/>
      <c r="I103" s="13" t="b">
        <v>0</v>
      </c>
      <c r="J103" s="13" t="str">
        <f t="shared" si="49"/>
        <v>0</v>
      </c>
      <c r="K103" s="13" t="str">
        <f t="shared" si="33"/>
        <v>0</v>
      </c>
      <c r="L103" s="13" t="str">
        <f t="shared" si="34"/>
        <v>0</v>
      </c>
      <c r="M103" s="13" t="str">
        <f t="shared" si="35"/>
        <v>0</v>
      </c>
      <c r="N103" s="13" t="b">
        <v>0</v>
      </c>
      <c r="O103" s="13" t="str">
        <f t="shared" si="28"/>
        <v>0</v>
      </c>
      <c r="P103" s="13" t="str">
        <f t="shared" si="36"/>
        <v>0</v>
      </c>
      <c r="Q103" s="13" t="str">
        <f t="shared" si="37"/>
        <v>0</v>
      </c>
      <c r="R103" s="13" t="str">
        <f t="shared" si="38"/>
        <v>0</v>
      </c>
      <c r="S103" s="13" t="b">
        <v>0</v>
      </c>
      <c r="T103" s="13" t="str">
        <f t="shared" si="29"/>
        <v>0</v>
      </c>
      <c r="U103" s="13" t="str">
        <f t="shared" si="39"/>
        <v>0</v>
      </c>
      <c r="V103" s="13" t="str">
        <f t="shared" si="40"/>
        <v>0</v>
      </c>
      <c r="W103" s="13" t="str">
        <f t="shared" si="41"/>
        <v>0</v>
      </c>
      <c r="X103" s="13" t="b">
        <v>0</v>
      </c>
      <c r="Y103" s="13" t="str">
        <f t="shared" si="30"/>
        <v>0</v>
      </c>
      <c r="Z103" s="13" t="str">
        <f t="shared" si="42"/>
        <v>0</v>
      </c>
      <c r="AA103" s="13" t="str">
        <f t="shared" si="43"/>
        <v>0</v>
      </c>
      <c r="AB103" s="13" t="str">
        <f t="shared" si="44"/>
        <v>0</v>
      </c>
      <c r="AC103" s="13" t="b">
        <v>0</v>
      </c>
      <c r="AD103" s="13" t="str">
        <f t="shared" si="31"/>
        <v>0</v>
      </c>
      <c r="AE103" s="13" t="str">
        <f t="shared" si="45"/>
        <v>0</v>
      </c>
      <c r="AF103" s="13" t="str">
        <f t="shared" si="46"/>
        <v>0</v>
      </c>
      <c r="AG103" s="13" t="str">
        <f t="shared" si="47"/>
        <v>0</v>
      </c>
      <c r="AH103" s="41" t="b">
        <v>0</v>
      </c>
      <c r="AI103" s="41" t="str">
        <f t="shared" si="32"/>
        <v>0</v>
      </c>
      <c r="AJ103" s="41" t="str">
        <f t="shared" si="21"/>
        <v>0</v>
      </c>
      <c r="AK103" s="41" t="str">
        <f t="shared" si="22"/>
        <v>0</v>
      </c>
      <c r="AL103" s="41" t="str">
        <f t="shared" si="23"/>
        <v>0</v>
      </c>
      <c r="AM103" s="23">
        <v>9023.1</v>
      </c>
      <c r="AN103" s="23">
        <v>4480</v>
      </c>
      <c r="AO103" s="24">
        <v>2357.6</v>
      </c>
      <c r="AP103" s="25">
        <f t="shared" si="50"/>
        <v>33139.300000000003</v>
      </c>
    </row>
    <row r="104" spans="1:48" ht="15" customHeight="1">
      <c r="A104" s="78" t="s">
        <v>80</v>
      </c>
      <c r="B104" s="70" t="s">
        <v>101</v>
      </c>
      <c r="C104" s="110">
        <v>27000</v>
      </c>
      <c r="D104" s="110"/>
      <c r="E104" s="56"/>
      <c r="F104" s="56"/>
      <c r="G104" s="56"/>
      <c r="H104" s="7"/>
      <c r="I104" s="13" t="b">
        <v>0</v>
      </c>
      <c r="J104" s="13" t="str">
        <f t="shared" si="49"/>
        <v>0</v>
      </c>
      <c r="K104" s="13" t="str">
        <f t="shared" si="33"/>
        <v>0</v>
      </c>
      <c r="L104" s="13" t="str">
        <f t="shared" si="34"/>
        <v>0</v>
      </c>
      <c r="M104" s="13" t="str">
        <f t="shared" si="35"/>
        <v>0</v>
      </c>
      <c r="N104" s="13" t="b">
        <v>0</v>
      </c>
      <c r="O104" s="13" t="str">
        <f t="shared" si="28"/>
        <v>0</v>
      </c>
      <c r="P104" s="13" t="str">
        <f t="shared" si="36"/>
        <v>0</v>
      </c>
      <c r="Q104" s="13" t="str">
        <f t="shared" si="37"/>
        <v>0</v>
      </c>
      <c r="R104" s="13" t="str">
        <f t="shared" si="38"/>
        <v>0</v>
      </c>
      <c r="S104" s="13" t="b">
        <v>0</v>
      </c>
      <c r="T104" s="13" t="str">
        <f t="shared" si="29"/>
        <v>0</v>
      </c>
      <c r="U104" s="13" t="str">
        <f t="shared" si="39"/>
        <v>0</v>
      </c>
      <c r="V104" s="13" t="str">
        <f t="shared" si="40"/>
        <v>0</v>
      </c>
      <c r="W104" s="13" t="str">
        <f t="shared" si="41"/>
        <v>0</v>
      </c>
      <c r="X104" s="13" t="b">
        <v>0</v>
      </c>
      <c r="Y104" s="13" t="str">
        <f t="shared" si="30"/>
        <v>0</v>
      </c>
      <c r="Z104" s="13" t="str">
        <f t="shared" si="42"/>
        <v>0</v>
      </c>
      <c r="AA104" s="13" t="str">
        <f t="shared" si="43"/>
        <v>0</v>
      </c>
      <c r="AB104" s="13" t="str">
        <f t="shared" si="44"/>
        <v>0</v>
      </c>
      <c r="AC104" s="13" t="b">
        <v>0</v>
      </c>
      <c r="AD104" s="13" t="str">
        <f t="shared" si="31"/>
        <v>0</v>
      </c>
      <c r="AE104" s="13" t="str">
        <f t="shared" si="45"/>
        <v>0</v>
      </c>
      <c r="AF104" s="13" t="str">
        <f t="shared" si="46"/>
        <v>0</v>
      </c>
      <c r="AG104" s="13" t="str">
        <f t="shared" si="47"/>
        <v>0</v>
      </c>
      <c r="AH104" s="41" t="b">
        <v>0</v>
      </c>
      <c r="AI104" s="41" t="str">
        <f t="shared" si="32"/>
        <v>0</v>
      </c>
      <c r="AJ104" s="41" t="str">
        <f t="shared" si="21"/>
        <v>0</v>
      </c>
      <c r="AK104" s="41" t="str">
        <f t="shared" si="22"/>
        <v>0</v>
      </c>
      <c r="AL104" s="41" t="str">
        <f t="shared" si="23"/>
        <v>0</v>
      </c>
      <c r="AM104" s="31">
        <v>11200</v>
      </c>
      <c r="AN104" s="31">
        <v>200</v>
      </c>
      <c r="AO104" s="31">
        <v>0</v>
      </c>
      <c r="AP104" s="25">
        <f t="shared" si="50"/>
        <v>15600</v>
      </c>
    </row>
    <row r="105" spans="1:48" ht="30" customHeight="1">
      <c r="A105" s="78" t="s">
        <v>81</v>
      </c>
      <c r="B105" s="54" t="s">
        <v>102</v>
      </c>
      <c r="C105" s="110">
        <v>7200</v>
      </c>
      <c r="D105" s="110"/>
      <c r="E105" s="55"/>
      <c r="F105" s="55"/>
      <c r="G105" s="55"/>
      <c r="H105" s="7"/>
      <c r="I105" s="13" t="b">
        <v>0</v>
      </c>
      <c r="J105" s="13" t="str">
        <f t="shared" si="49"/>
        <v>0</v>
      </c>
      <c r="K105" s="13" t="str">
        <f t="shared" si="33"/>
        <v>0</v>
      </c>
      <c r="L105" s="13" t="str">
        <f t="shared" si="34"/>
        <v>0</v>
      </c>
      <c r="M105" s="13" t="str">
        <f t="shared" si="35"/>
        <v>0</v>
      </c>
      <c r="N105" s="13" t="b">
        <v>0</v>
      </c>
      <c r="O105" s="13" t="str">
        <f t="shared" si="28"/>
        <v>0</v>
      </c>
      <c r="P105" s="13" t="str">
        <f t="shared" si="36"/>
        <v>0</v>
      </c>
      <c r="Q105" s="13" t="str">
        <f t="shared" si="37"/>
        <v>0</v>
      </c>
      <c r="R105" s="13" t="str">
        <f t="shared" si="38"/>
        <v>0</v>
      </c>
      <c r="S105" s="13" t="b">
        <v>0</v>
      </c>
      <c r="T105" s="13" t="str">
        <f t="shared" si="29"/>
        <v>0</v>
      </c>
      <c r="U105" s="13" t="str">
        <f t="shared" si="39"/>
        <v>0</v>
      </c>
      <c r="V105" s="13" t="str">
        <f t="shared" si="40"/>
        <v>0</v>
      </c>
      <c r="W105" s="13" t="str">
        <f t="shared" si="41"/>
        <v>0</v>
      </c>
      <c r="X105" s="13" t="b">
        <v>0</v>
      </c>
      <c r="Y105" s="13" t="str">
        <f t="shared" si="30"/>
        <v>0</v>
      </c>
      <c r="Z105" s="13" t="str">
        <f t="shared" si="42"/>
        <v>0</v>
      </c>
      <c r="AA105" s="13" t="str">
        <f t="shared" si="43"/>
        <v>0</v>
      </c>
      <c r="AB105" s="13" t="str">
        <f t="shared" si="44"/>
        <v>0</v>
      </c>
      <c r="AC105" s="13" t="b">
        <v>0</v>
      </c>
      <c r="AD105" s="13" t="str">
        <f t="shared" si="31"/>
        <v>0</v>
      </c>
      <c r="AE105" s="13" t="str">
        <f t="shared" si="45"/>
        <v>0</v>
      </c>
      <c r="AF105" s="13" t="str">
        <f t="shared" si="46"/>
        <v>0</v>
      </c>
      <c r="AG105" s="13" t="str">
        <f t="shared" si="47"/>
        <v>0</v>
      </c>
      <c r="AH105" s="41"/>
      <c r="AI105" s="41" t="str">
        <f t="shared" si="32"/>
        <v>0</v>
      </c>
      <c r="AJ105" s="41" t="str">
        <f t="shared" si="21"/>
        <v>0</v>
      </c>
      <c r="AK105" s="41" t="str">
        <f t="shared" si="22"/>
        <v>0</v>
      </c>
      <c r="AL105" s="41" t="str">
        <f t="shared" si="23"/>
        <v>0</v>
      </c>
      <c r="AM105" s="23">
        <v>1288.8</v>
      </c>
      <c r="AN105" s="23">
        <v>500</v>
      </c>
      <c r="AO105" s="24">
        <v>0</v>
      </c>
      <c r="AP105" s="25">
        <f t="shared" si="50"/>
        <v>5411.2</v>
      </c>
      <c r="AV105" s="51"/>
    </row>
    <row r="106" spans="1:48" ht="45" customHeight="1">
      <c r="A106" s="78" t="s">
        <v>82</v>
      </c>
      <c r="B106" s="54" t="s">
        <v>103</v>
      </c>
      <c r="C106" s="110">
        <v>25200</v>
      </c>
      <c r="D106" s="110"/>
      <c r="E106" s="56"/>
      <c r="F106" s="56"/>
      <c r="G106" s="56"/>
      <c r="H106" s="56"/>
      <c r="I106" s="13" t="b">
        <v>0</v>
      </c>
      <c r="J106" s="13" t="str">
        <f t="shared" si="49"/>
        <v>0</v>
      </c>
      <c r="K106" s="13" t="str">
        <f t="shared" si="33"/>
        <v>0</v>
      </c>
      <c r="L106" s="13" t="str">
        <f t="shared" si="34"/>
        <v>0</v>
      </c>
      <c r="M106" s="13" t="str">
        <f t="shared" si="35"/>
        <v>0</v>
      </c>
      <c r="N106" s="13" t="b">
        <v>0</v>
      </c>
      <c r="O106" s="13" t="str">
        <f t="shared" si="28"/>
        <v>0</v>
      </c>
      <c r="P106" s="13" t="str">
        <f t="shared" si="36"/>
        <v>0</v>
      </c>
      <c r="Q106" s="13" t="str">
        <f t="shared" si="37"/>
        <v>0</v>
      </c>
      <c r="R106" s="13" t="str">
        <f t="shared" si="38"/>
        <v>0</v>
      </c>
      <c r="S106" s="13" t="b">
        <v>0</v>
      </c>
      <c r="T106" s="13" t="str">
        <f t="shared" si="29"/>
        <v>0</v>
      </c>
      <c r="U106" s="13" t="str">
        <f t="shared" si="39"/>
        <v>0</v>
      </c>
      <c r="V106" s="13" t="str">
        <f t="shared" si="40"/>
        <v>0</v>
      </c>
      <c r="W106" s="13" t="str">
        <f t="shared" si="41"/>
        <v>0</v>
      </c>
      <c r="X106" s="13" t="b">
        <v>0</v>
      </c>
      <c r="Y106" s="13" t="str">
        <f t="shared" si="30"/>
        <v>0</v>
      </c>
      <c r="Z106" s="13" t="str">
        <f t="shared" si="42"/>
        <v>0</v>
      </c>
      <c r="AA106" s="13" t="str">
        <f t="shared" si="43"/>
        <v>0</v>
      </c>
      <c r="AB106" s="13" t="str">
        <f t="shared" si="44"/>
        <v>0</v>
      </c>
      <c r="AC106" s="13" t="b">
        <v>0</v>
      </c>
      <c r="AD106" s="13" t="str">
        <f t="shared" si="31"/>
        <v>0</v>
      </c>
      <c r="AE106" s="13" t="str">
        <f t="shared" si="45"/>
        <v>0</v>
      </c>
      <c r="AF106" s="13" t="str">
        <f t="shared" si="46"/>
        <v>0</v>
      </c>
      <c r="AG106" s="13" t="str">
        <f t="shared" si="47"/>
        <v>0</v>
      </c>
      <c r="AH106" s="41" t="b">
        <v>0</v>
      </c>
      <c r="AI106" s="41" t="str">
        <f t="shared" si="32"/>
        <v>0</v>
      </c>
      <c r="AJ106" s="41" t="str">
        <f t="shared" si="21"/>
        <v>0</v>
      </c>
      <c r="AK106" s="41" t="str">
        <f t="shared" si="22"/>
        <v>0</v>
      </c>
      <c r="AL106" s="41" t="str">
        <f t="shared" si="23"/>
        <v>0</v>
      </c>
      <c r="AM106" s="23">
        <v>15000</v>
      </c>
      <c r="AN106" s="23">
        <v>250</v>
      </c>
      <c r="AO106" s="24">
        <v>0</v>
      </c>
      <c r="AP106" s="25">
        <f t="shared" si="50"/>
        <v>9950</v>
      </c>
    </row>
    <row r="107" spans="1:48" ht="15" customHeight="1">
      <c r="A107" s="78" t="s">
        <v>83</v>
      </c>
      <c r="B107" s="70" t="s">
        <v>104</v>
      </c>
      <c r="C107" s="110">
        <v>10650</v>
      </c>
      <c r="D107" s="110"/>
      <c r="E107" s="56"/>
      <c r="F107" s="56"/>
      <c r="G107" s="56"/>
      <c r="H107" s="7"/>
      <c r="I107" s="13" t="b">
        <v>0</v>
      </c>
      <c r="J107" s="13" t="str">
        <f t="shared" si="49"/>
        <v>0</v>
      </c>
      <c r="K107" s="13" t="str">
        <f t="shared" si="33"/>
        <v>0</v>
      </c>
      <c r="L107" s="13" t="str">
        <f t="shared" si="34"/>
        <v>0</v>
      </c>
      <c r="M107" s="13" t="str">
        <f t="shared" si="35"/>
        <v>0</v>
      </c>
      <c r="N107" s="13" t="b">
        <v>0</v>
      </c>
      <c r="O107" s="13" t="str">
        <f t="shared" si="28"/>
        <v>0</v>
      </c>
      <c r="P107" s="13" t="str">
        <f t="shared" si="36"/>
        <v>0</v>
      </c>
      <c r="Q107" s="13" t="str">
        <f t="shared" si="37"/>
        <v>0</v>
      </c>
      <c r="R107" s="13" t="str">
        <f t="shared" si="38"/>
        <v>0</v>
      </c>
      <c r="S107" s="13" t="b">
        <v>0</v>
      </c>
      <c r="T107" s="13" t="str">
        <f t="shared" si="29"/>
        <v>0</v>
      </c>
      <c r="U107" s="13" t="str">
        <f t="shared" si="39"/>
        <v>0</v>
      </c>
      <c r="V107" s="13" t="str">
        <f t="shared" si="40"/>
        <v>0</v>
      </c>
      <c r="W107" s="13" t="str">
        <f t="shared" si="41"/>
        <v>0</v>
      </c>
      <c r="X107" s="13" t="b">
        <v>0</v>
      </c>
      <c r="Y107" s="13" t="str">
        <f t="shared" si="30"/>
        <v>0</v>
      </c>
      <c r="Z107" s="13" t="str">
        <f t="shared" si="42"/>
        <v>0</v>
      </c>
      <c r="AA107" s="13" t="str">
        <f t="shared" si="43"/>
        <v>0</v>
      </c>
      <c r="AB107" s="13" t="str">
        <f t="shared" si="44"/>
        <v>0</v>
      </c>
      <c r="AC107" s="13" t="b">
        <v>0</v>
      </c>
      <c r="AD107" s="13" t="str">
        <f t="shared" si="31"/>
        <v>0</v>
      </c>
      <c r="AE107" s="13" t="str">
        <f t="shared" si="45"/>
        <v>0</v>
      </c>
      <c r="AF107" s="13" t="str">
        <f t="shared" si="46"/>
        <v>0</v>
      </c>
      <c r="AG107" s="13" t="str">
        <f t="shared" si="47"/>
        <v>0</v>
      </c>
      <c r="AH107" s="41" t="b">
        <v>0</v>
      </c>
      <c r="AI107" s="41" t="str">
        <f t="shared" si="32"/>
        <v>0</v>
      </c>
      <c r="AJ107" s="41" t="str">
        <f t="shared" ref="AJ107:AJ116" si="51">IF(AH107=FALSE,"0",IF(AH107=TRUE,AM107))</f>
        <v>0</v>
      </c>
      <c r="AK107" s="41" t="str">
        <f t="shared" ref="AK107:AK116" si="52">IF(AH107=FALSE,"0",IF(AH107=TRUE,AN107))</f>
        <v>0</v>
      </c>
      <c r="AL107" s="41" t="str">
        <f t="shared" ref="AL107:AL116" si="53">IF(AH107=FALSE,"0",IF(AH107=TRUE,AO107))</f>
        <v>0</v>
      </c>
      <c r="AM107" s="23">
        <v>2582</v>
      </c>
      <c r="AN107" s="23">
        <v>400</v>
      </c>
      <c r="AO107" s="24">
        <v>0</v>
      </c>
      <c r="AP107" s="25">
        <f t="shared" si="50"/>
        <v>7668</v>
      </c>
    </row>
    <row r="108" spans="1:48" ht="30" customHeight="1">
      <c r="A108" s="78" t="s">
        <v>84</v>
      </c>
      <c r="B108" s="93" t="s">
        <v>158</v>
      </c>
      <c r="C108" s="79">
        <v>21200</v>
      </c>
      <c r="D108" s="79"/>
      <c r="E108" s="96"/>
      <c r="F108" s="80"/>
      <c r="G108" s="80"/>
      <c r="H108" s="7"/>
      <c r="I108" s="83" t="b">
        <v>0</v>
      </c>
      <c r="J108" s="83" t="str">
        <f t="shared" si="49"/>
        <v>0</v>
      </c>
      <c r="K108" s="83" t="str">
        <f t="shared" si="33"/>
        <v>0</v>
      </c>
      <c r="L108" s="83" t="str">
        <f t="shared" si="34"/>
        <v>0</v>
      </c>
      <c r="M108" s="83" t="str">
        <f t="shared" si="35"/>
        <v>0</v>
      </c>
      <c r="N108" s="83" t="b">
        <v>0</v>
      </c>
      <c r="O108" s="83" t="str">
        <f t="shared" si="28"/>
        <v>0</v>
      </c>
      <c r="P108" s="83" t="str">
        <f t="shared" si="36"/>
        <v>0</v>
      </c>
      <c r="Q108" s="83" t="str">
        <f t="shared" si="37"/>
        <v>0</v>
      </c>
      <c r="R108" s="83" t="str">
        <f t="shared" si="38"/>
        <v>0</v>
      </c>
      <c r="S108" s="83" t="b">
        <v>0</v>
      </c>
      <c r="T108" s="83" t="str">
        <f t="shared" si="29"/>
        <v>0</v>
      </c>
      <c r="U108" s="83" t="str">
        <f t="shared" si="39"/>
        <v>0</v>
      </c>
      <c r="V108" s="83" t="str">
        <f t="shared" si="40"/>
        <v>0</v>
      </c>
      <c r="W108" s="83" t="str">
        <f t="shared" si="41"/>
        <v>0</v>
      </c>
      <c r="X108" s="83" t="b">
        <v>0</v>
      </c>
      <c r="Y108" s="83" t="str">
        <f t="shared" si="30"/>
        <v>0</v>
      </c>
      <c r="Z108" s="83" t="str">
        <f t="shared" si="42"/>
        <v>0</v>
      </c>
      <c r="AA108" s="83" t="str">
        <f t="shared" si="43"/>
        <v>0</v>
      </c>
      <c r="AB108" s="83" t="str">
        <f t="shared" si="44"/>
        <v>0</v>
      </c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9"/>
      <c r="AN108" s="89"/>
      <c r="AO108" s="89"/>
      <c r="AP108" s="25"/>
    </row>
    <row r="109" spans="1:48" ht="75" customHeight="1">
      <c r="A109" s="78" t="s">
        <v>167</v>
      </c>
      <c r="B109" s="93" t="s">
        <v>159</v>
      </c>
      <c r="C109" s="79">
        <v>36000</v>
      </c>
      <c r="D109" s="79"/>
      <c r="E109" s="96"/>
      <c r="F109" s="80"/>
      <c r="G109" s="80"/>
      <c r="H109" s="7"/>
      <c r="I109" s="83" t="b">
        <v>0</v>
      </c>
      <c r="J109" s="83" t="str">
        <f t="shared" si="49"/>
        <v>0</v>
      </c>
      <c r="K109" s="83" t="str">
        <f t="shared" si="33"/>
        <v>0</v>
      </c>
      <c r="L109" s="83" t="str">
        <f t="shared" si="34"/>
        <v>0</v>
      </c>
      <c r="M109" s="83" t="str">
        <f t="shared" si="35"/>
        <v>0</v>
      </c>
      <c r="N109" s="83" t="b">
        <v>0</v>
      </c>
      <c r="O109" s="83" t="str">
        <f t="shared" si="28"/>
        <v>0</v>
      </c>
      <c r="P109" s="83" t="str">
        <f t="shared" si="36"/>
        <v>0</v>
      </c>
      <c r="Q109" s="83" t="str">
        <f t="shared" si="37"/>
        <v>0</v>
      </c>
      <c r="R109" s="83" t="str">
        <f t="shared" si="38"/>
        <v>0</v>
      </c>
      <c r="S109" s="83" t="b">
        <v>0</v>
      </c>
      <c r="T109" s="83" t="str">
        <f t="shared" si="29"/>
        <v>0</v>
      </c>
      <c r="U109" s="83" t="str">
        <f t="shared" si="39"/>
        <v>0</v>
      </c>
      <c r="V109" s="83" t="str">
        <f t="shared" si="40"/>
        <v>0</v>
      </c>
      <c r="W109" s="83" t="str">
        <f t="shared" si="41"/>
        <v>0</v>
      </c>
      <c r="X109" s="83" t="b">
        <v>0</v>
      </c>
      <c r="Y109" s="83" t="str">
        <f t="shared" si="30"/>
        <v>0</v>
      </c>
      <c r="Z109" s="83" t="str">
        <f t="shared" si="42"/>
        <v>0</v>
      </c>
      <c r="AA109" s="83" t="str">
        <f t="shared" si="43"/>
        <v>0</v>
      </c>
      <c r="AB109" s="83" t="str">
        <f t="shared" si="44"/>
        <v>0</v>
      </c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9"/>
      <c r="AN109" s="89"/>
      <c r="AO109" s="89"/>
      <c r="AP109" s="25"/>
    </row>
    <row r="110" spans="1:48" ht="75" customHeight="1">
      <c r="A110" s="78" t="s">
        <v>168</v>
      </c>
      <c r="B110" s="108" t="s">
        <v>194</v>
      </c>
      <c r="C110" s="95">
        <v>15000</v>
      </c>
      <c r="D110" s="95"/>
      <c r="E110" s="96"/>
      <c r="F110" s="96"/>
      <c r="G110" s="96"/>
      <c r="H110" s="7"/>
      <c r="I110" s="101" t="b">
        <v>0</v>
      </c>
      <c r="J110" s="101" t="str">
        <f t="shared" si="49"/>
        <v>0</v>
      </c>
      <c r="K110" s="101"/>
      <c r="L110" s="101"/>
      <c r="M110" s="101"/>
      <c r="N110" s="101" t="b">
        <v>0</v>
      </c>
      <c r="O110" s="101" t="str">
        <f t="shared" si="28"/>
        <v>0</v>
      </c>
      <c r="P110" s="101"/>
      <c r="Q110" s="101"/>
      <c r="R110" s="101"/>
      <c r="S110" s="101" t="b">
        <v>0</v>
      </c>
      <c r="T110" s="101" t="str">
        <f t="shared" si="29"/>
        <v>0</v>
      </c>
      <c r="U110" s="101"/>
      <c r="V110" s="101"/>
      <c r="W110" s="101"/>
      <c r="X110" s="101" t="b">
        <v>0</v>
      </c>
      <c r="Y110" s="101" t="str">
        <f t="shared" si="30"/>
        <v>0</v>
      </c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89"/>
      <c r="AN110" s="89"/>
      <c r="AO110" s="89"/>
      <c r="AP110" s="25"/>
    </row>
    <row r="111" spans="1:48" ht="15" customHeight="1">
      <c r="A111" s="78" t="s">
        <v>169</v>
      </c>
      <c r="B111" s="54" t="s">
        <v>53</v>
      </c>
      <c r="C111" s="110">
        <v>13300</v>
      </c>
      <c r="D111" s="121"/>
      <c r="E111" s="56"/>
      <c r="F111" s="56"/>
      <c r="G111" s="56"/>
      <c r="H111" s="7"/>
      <c r="I111" s="13" t="b">
        <v>0</v>
      </c>
      <c r="J111" s="13" t="str">
        <f t="shared" si="49"/>
        <v>0</v>
      </c>
      <c r="K111" s="13" t="str">
        <f t="shared" ref="K111:K117" si="54">IF(I111=FALSE,"0",IF(I111=TRUE,AM111))</f>
        <v>0</v>
      </c>
      <c r="L111" s="13" t="str">
        <f t="shared" ref="L111:L117" si="55">IF(I111=FALSE,"0",IF(I111=TRUE,AN111))</f>
        <v>0</v>
      </c>
      <c r="M111" s="13" t="str">
        <f t="shared" ref="M111:M117" si="56">IF(I111=FALSE,"0",IF(I111=TRUE,AO111))</f>
        <v>0</v>
      </c>
      <c r="N111" s="13" t="b">
        <v>0</v>
      </c>
      <c r="O111" s="13" t="str">
        <f t="shared" ref="O111:O117" si="57">IF(N111=FALSE,"0",IF(N111=TRUE,C111))</f>
        <v>0</v>
      </c>
      <c r="P111" s="13" t="str">
        <f t="shared" ref="P111:P117" si="58">IF(N111=FALSE,"0",IF(N111=TRUE,AM111))</f>
        <v>0</v>
      </c>
      <c r="Q111" s="13" t="str">
        <f t="shared" ref="Q111:Q117" si="59">IF(N111=FALSE,"0",IF(N111=TRUE,AN111))</f>
        <v>0</v>
      </c>
      <c r="R111" s="13" t="str">
        <f t="shared" ref="R111:R117" si="60">IF(N111=FALSE,"0",IF(N111=TRUE,AO111))</f>
        <v>0</v>
      </c>
      <c r="S111" s="13" t="b">
        <v>0</v>
      </c>
      <c r="T111" s="13" t="str">
        <f t="shared" ref="T111:T117" si="61">IF(S111=FALSE,"0",IF(S111=TRUE,C111))</f>
        <v>0</v>
      </c>
      <c r="U111" s="13" t="str">
        <f t="shared" ref="U111:U117" si="62">IF(S111=FALSE,"0",IF(S111=TRUE,AM111))</f>
        <v>0</v>
      </c>
      <c r="V111" s="13" t="str">
        <f t="shared" ref="V111:V117" si="63">IF(S111=FALSE,"0",IF(S111=TRUE,AN111))</f>
        <v>0</v>
      </c>
      <c r="W111" s="13" t="str">
        <f t="shared" ref="W111:W117" si="64">IF(S111=FALSE,"0",IF(S111=TRUE,AO111))</f>
        <v>0</v>
      </c>
      <c r="X111" s="13" t="b">
        <v>0</v>
      </c>
      <c r="Y111" s="13" t="str">
        <f t="shared" ref="Y111:Y117" si="65">IF(X111=FALSE,"0",IF(X111=TRUE,C111))</f>
        <v>0</v>
      </c>
      <c r="Z111" s="13" t="str">
        <f t="shared" ref="Z111:Z117" si="66">IF(X111=FALSE,"0",IF(X111=TRUE,AM111))</f>
        <v>0</v>
      </c>
      <c r="AA111" s="13" t="str">
        <f t="shared" ref="AA111:AA117" si="67">IF(X111=FALSE,"0",IF(X111=TRUE,AN111))</f>
        <v>0</v>
      </c>
      <c r="AB111" s="13" t="str">
        <f t="shared" ref="AB111:AB117" si="68">IF(X111=FALSE,"0",IF(X111=TRUE,AO111))</f>
        <v>0</v>
      </c>
      <c r="AC111" s="13" t="b">
        <v>0</v>
      </c>
      <c r="AD111" s="13" t="str">
        <f t="shared" ref="AD111:AD117" si="69">IF(AC111=FALSE,"0",IF(AC111=TRUE,C111))</f>
        <v>0</v>
      </c>
      <c r="AE111" s="13" t="str">
        <f t="shared" ref="AE111:AE116" si="70">IF(AC111=FALSE,"0",IF(AC111=TRUE,AM111))</f>
        <v>0</v>
      </c>
      <c r="AF111" s="13" t="str">
        <f t="shared" ref="AF111:AF116" si="71">IF(AC111=FALSE,"0",IF(AC111=TRUE,AN111))</f>
        <v>0</v>
      </c>
      <c r="AG111" s="13" t="str">
        <f t="shared" ref="AG111:AG116" si="72">IF(AC111=FALSE,"0",IF(AC111=TRUE,AO111))</f>
        <v>0</v>
      </c>
      <c r="AH111" s="41" t="b">
        <v>0</v>
      </c>
      <c r="AI111" s="41" t="str">
        <f t="shared" ref="AI111:AI117" si="73">IF(AH111=FALSE,"0",IF(AH111=TRUE,C111))</f>
        <v>0</v>
      </c>
      <c r="AJ111" s="41" t="str">
        <f t="shared" si="51"/>
        <v>0</v>
      </c>
      <c r="AK111" s="41" t="str">
        <f t="shared" si="52"/>
        <v>0</v>
      </c>
      <c r="AL111" s="41" t="str">
        <f t="shared" si="53"/>
        <v>0</v>
      </c>
      <c r="AM111" s="32">
        <v>7000</v>
      </c>
      <c r="AN111" s="32">
        <v>200</v>
      </c>
      <c r="AO111" s="32">
        <v>0</v>
      </c>
      <c r="AP111" s="25">
        <f>C111-(AM111+AN111+AO111)</f>
        <v>6100</v>
      </c>
    </row>
    <row r="112" spans="1:48" ht="45" customHeight="1">
      <c r="A112" s="78" t="s">
        <v>193</v>
      </c>
      <c r="B112" s="70" t="s">
        <v>145</v>
      </c>
      <c r="C112" s="57">
        <v>5750</v>
      </c>
      <c r="D112" s="58"/>
      <c r="E112" s="96"/>
      <c r="F112" s="56"/>
      <c r="G112" s="56"/>
      <c r="H112" s="40"/>
      <c r="I112" s="36" t="b">
        <v>0</v>
      </c>
      <c r="J112" s="59" t="str">
        <f t="shared" ref="J112:J117" si="74">IF(I112=FALSE,"0",IF(I112=TRUE,C112))</f>
        <v>0</v>
      </c>
      <c r="K112" s="59" t="str">
        <f t="shared" si="54"/>
        <v>0</v>
      </c>
      <c r="L112" s="59" t="str">
        <f t="shared" si="55"/>
        <v>0</v>
      </c>
      <c r="M112" s="59" t="str">
        <f t="shared" si="56"/>
        <v>0</v>
      </c>
      <c r="N112" s="36" t="b">
        <v>0</v>
      </c>
      <c r="O112" s="59" t="str">
        <f t="shared" si="57"/>
        <v>0</v>
      </c>
      <c r="P112" s="69" t="str">
        <f t="shared" si="58"/>
        <v>0</v>
      </c>
      <c r="Q112" s="69" t="str">
        <f t="shared" si="59"/>
        <v>0</v>
      </c>
      <c r="R112" s="59" t="str">
        <f t="shared" si="60"/>
        <v>0</v>
      </c>
      <c r="S112" s="36" t="b">
        <v>0</v>
      </c>
      <c r="T112" s="59" t="str">
        <f t="shared" si="61"/>
        <v>0</v>
      </c>
      <c r="U112" s="59" t="str">
        <f t="shared" si="62"/>
        <v>0</v>
      </c>
      <c r="V112" s="59" t="str">
        <f t="shared" si="63"/>
        <v>0</v>
      </c>
      <c r="W112" s="59" t="str">
        <f t="shared" si="64"/>
        <v>0</v>
      </c>
      <c r="X112" s="36" t="b">
        <v>0</v>
      </c>
      <c r="Y112" s="59" t="str">
        <f t="shared" si="65"/>
        <v>0</v>
      </c>
      <c r="Z112" s="59" t="str">
        <f t="shared" si="66"/>
        <v>0</v>
      </c>
      <c r="AA112" s="59" t="str">
        <f t="shared" si="67"/>
        <v>0</v>
      </c>
      <c r="AB112" s="59" t="str">
        <f t="shared" si="68"/>
        <v>0</v>
      </c>
      <c r="AC112" s="36"/>
      <c r="AD112" s="59" t="str">
        <f t="shared" si="69"/>
        <v>0</v>
      </c>
      <c r="AE112" s="59" t="str">
        <f t="shared" si="70"/>
        <v>0</v>
      </c>
      <c r="AF112" s="59" t="str">
        <f t="shared" si="71"/>
        <v>0</v>
      </c>
      <c r="AG112" s="59" t="str">
        <f t="shared" si="72"/>
        <v>0</v>
      </c>
      <c r="AH112" s="59"/>
      <c r="AI112" s="59" t="str">
        <f t="shared" si="73"/>
        <v>0</v>
      </c>
      <c r="AJ112" s="59" t="str">
        <f t="shared" si="51"/>
        <v>0</v>
      </c>
      <c r="AK112" s="59" t="str">
        <f t="shared" si="52"/>
        <v>0</v>
      </c>
      <c r="AL112" s="59" t="str">
        <f t="shared" si="53"/>
        <v>0</v>
      </c>
      <c r="AM112" s="65"/>
      <c r="AN112" s="65"/>
      <c r="AO112" s="65"/>
      <c r="AP112" s="66"/>
      <c r="AV112" s="51"/>
    </row>
    <row r="113" spans="1:48" ht="15" customHeight="1">
      <c r="A113" s="122" t="s">
        <v>124</v>
      </c>
      <c r="B113" s="122"/>
      <c r="C113" s="122"/>
      <c r="D113" s="122"/>
      <c r="E113" s="122"/>
      <c r="F113" s="122"/>
      <c r="G113" s="122"/>
      <c r="H113" s="122"/>
      <c r="I113" s="68"/>
      <c r="J113" s="69" t="str">
        <f t="shared" si="74"/>
        <v>0</v>
      </c>
      <c r="K113" s="69" t="str">
        <f t="shared" si="54"/>
        <v>0</v>
      </c>
      <c r="L113" s="69" t="str">
        <f t="shared" si="55"/>
        <v>0</v>
      </c>
      <c r="M113" s="69" t="str">
        <f t="shared" si="56"/>
        <v>0</v>
      </c>
      <c r="N113" s="68"/>
      <c r="O113" s="69" t="str">
        <f t="shared" si="57"/>
        <v>0</v>
      </c>
      <c r="P113" s="69" t="str">
        <f t="shared" si="58"/>
        <v>0</v>
      </c>
      <c r="Q113" s="69" t="str">
        <f t="shared" si="59"/>
        <v>0</v>
      </c>
      <c r="R113" s="69" t="str">
        <f t="shared" si="60"/>
        <v>0</v>
      </c>
      <c r="S113" s="68"/>
      <c r="T113" s="69" t="str">
        <f t="shared" si="61"/>
        <v>0</v>
      </c>
      <c r="U113" s="69" t="str">
        <f t="shared" si="62"/>
        <v>0</v>
      </c>
      <c r="V113" s="69" t="str">
        <f t="shared" si="63"/>
        <v>0</v>
      </c>
      <c r="W113" s="69" t="str">
        <f t="shared" si="64"/>
        <v>0</v>
      </c>
      <c r="X113" s="68"/>
      <c r="Y113" s="69" t="str">
        <f t="shared" si="65"/>
        <v>0</v>
      </c>
      <c r="Z113" s="69" t="str">
        <f t="shared" si="66"/>
        <v>0</v>
      </c>
      <c r="AA113" s="69" t="str">
        <f t="shared" si="67"/>
        <v>0</v>
      </c>
      <c r="AB113" s="69" t="str">
        <f t="shared" si="68"/>
        <v>0</v>
      </c>
      <c r="AC113" s="68"/>
      <c r="AD113" s="69" t="str">
        <f t="shared" si="69"/>
        <v>0</v>
      </c>
      <c r="AE113" s="69" t="str">
        <f t="shared" si="70"/>
        <v>0</v>
      </c>
      <c r="AF113" s="69" t="str">
        <f t="shared" si="71"/>
        <v>0</v>
      </c>
      <c r="AG113" s="69" t="str">
        <f t="shared" si="72"/>
        <v>0</v>
      </c>
      <c r="AH113" s="69"/>
      <c r="AI113" s="69" t="str">
        <f t="shared" si="73"/>
        <v>0</v>
      </c>
      <c r="AJ113" s="69" t="str">
        <f t="shared" si="51"/>
        <v>0</v>
      </c>
      <c r="AK113" s="69" t="str">
        <f t="shared" si="52"/>
        <v>0</v>
      </c>
      <c r="AL113" s="69" t="str">
        <f t="shared" si="53"/>
        <v>0</v>
      </c>
      <c r="AM113" s="65"/>
      <c r="AN113" s="65"/>
      <c r="AO113" s="65"/>
      <c r="AP113" s="66"/>
      <c r="AV113" s="51"/>
    </row>
    <row r="114" spans="1:48" ht="45" customHeight="1">
      <c r="A114" s="78" t="s">
        <v>122</v>
      </c>
      <c r="B114" s="97" t="s">
        <v>198</v>
      </c>
      <c r="C114" s="76">
        <v>40000</v>
      </c>
      <c r="D114" s="109"/>
      <c r="E114" s="102"/>
      <c r="F114" s="104"/>
      <c r="G114" s="104"/>
      <c r="H114" s="104"/>
      <c r="I114" s="100" t="b">
        <v>0</v>
      </c>
      <c r="J114" s="101" t="str">
        <f t="shared" si="74"/>
        <v>0</v>
      </c>
      <c r="K114" s="101"/>
      <c r="L114" s="101"/>
      <c r="M114" s="101"/>
      <c r="N114" s="100"/>
      <c r="O114" s="101" t="str">
        <f t="shared" si="57"/>
        <v>0</v>
      </c>
      <c r="P114" s="101"/>
      <c r="Q114" s="101"/>
      <c r="R114" s="101"/>
      <c r="S114" s="100"/>
      <c r="T114" s="101" t="str">
        <f t="shared" si="61"/>
        <v>0</v>
      </c>
      <c r="U114" s="101"/>
      <c r="V114" s="101"/>
      <c r="W114" s="101"/>
      <c r="X114" s="100"/>
      <c r="Y114" s="101" t="str">
        <f t="shared" si="65"/>
        <v>0</v>
      </c>
      <c r="Z114" s="101"/>
      <c r="AA114" s="101"/>
      <c r="AB114" s="101"/>
      <c r="AC114" s="100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65"/>
      <c r="AN114" s="65"/>
      <c r="AO114" s="65"/>
      <c r="AP114" s="66"/>
      <c r="AV114" s="51"/>
    </row>
    <row r="115" spans="1:48" ht="45" customHeight="1">
      <c r="A115" s="78" t="s">
        <v>165</v>
      </c>
      <c r="B115" s="97" t="s">
        <v>195</v>
      </c>
      <c r="C115" s="76">
        <v>15000</v>
      </c>
      <c r="D115" s="109"/>
      <c r="E115" s="102"/>
      <c r="F115" s="102"/>
      <c r="G115" s="102"/>
      <c r="H115" s="102"/>
      <c r="I115" s="100" t="b">
        <v>0</v>
      </c>
      <c r="J115" s="101" t="str">
        <f t="shared" si="74"/>
        <v>0</v>
      </c>
      <c r="K115" s="101"/>
      <c r="L115" s="101"/>
      <c r="M115" s="101"/>
      <c r="N115" s="100" t="b">
        <v>0</v>
      </c>
      <c r="O115" s="101" t="str">
        <f t="shared" si="57"/>
        <v>0</v>
      </c>
      <c r="P115" s="101"/>
      <c r="Q115" s="101"/>
      <c r="R115" s="101"/>
      <c r="S115" s="100" t="b">
        <v>0</v>
      </c>
      <c r="T115" s="101" t="str">
        <f t="shared" si="61"/>
        <v>0</v>
      </c>
      <c r="U115" s="101"/>
      <c r="V115" s="101"/>
      <c r="W115" s="101"/>
      <c r="X115" s="100" t="b">
        <v>0</v>
      </c>
      <c r="Y115" s="101" t="str">
        <f t="shared" si="65"/>
        <v>0</v>
      </c>
      <c r="Z115" s="101"/>
      <c r="AA115" s="101"/>
      <c r="AB115" s="101"/>
      <c r="AC115" s="100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65"/>
      <c r="AN115" s="65"/>
      <c r="AO115" s="65"/>
      <c r="AP115" s="66"/>
      <c r="AV115" s="51"/>
    </row>
    <row r="116" spans="1:48" ht="76.5" customHeight="1">
      <c r="A116" s="78" t="s">
        <v>196</v>
      </c>
      <c r="B116" s="73" t="s">
        <v>146</v>
      </c>
      <c r="C116" s="76">
        <v>15000</v>
      </c>
      <c r="D116" s="77"/>
      <c r="E116" s="72"/>
      <c r="F116" s="72"/>
      <c r="G116" s="72"/>
      <c r="H116" s="40"/>
      <c r="I116" s="74" t="b">
        <v>0</v>
      </c>
      <c r="J116" s="75" t="str">
        <f t="shared" si="74"/>
        <v>0</v>
      </c>
      <c r="K116" s="75" t="str">
        <f t="shared" si="54"/>
        <v>0</v>
      </c>
      <c r="L116" s="75" t="str">
        <f t="shared" si="55"/>
        <v>0</v>
      </c>
      <c r="M116" s="75" t="str">
        <f t="shared" si="56"/>
        <v>0</v>
      </c>
      <c r="N116" s="74" t="b">
        <v>0</v>
      </c>
      <c r="O116" s="75" t="str">
        <f t="shared" si="57"/>
        <v>0</v>
      </c>
      <c r="P116" s="75" t="str">
        <f t="shared" si="58"/>
        <v>0</v>
      </c>
      <c r="Q116" s="75" t="str">
        <f t="shared" si="59"/>
        <v>0</v>
      </c>
      <c r="R116" s="75" t="str">
        <f t="shared" si="60"/>
        <v>0</v>
      </c>
      <c r="S116" s="74" t="b">
        <v>0</v>
      </c>
      <c r="T116" s="75" t="str">
        <f t="shared" si="61"/>
        <v>0</v>
      </c>
      <c r="U116" s="75" t="str">
        <f t="shared" si="62"/>
        <v>0</v>
      </c>
      <c r="V116" s="75" t="str">
        <f t="shared" si="63"/>
        <v>0</v>
      </c>
      <c r="W116" s="75" t="str">
        <f t="shared" si="64"/>
        <v>0</v>
      </c>
      <c r="X116" s="74" t="b">
        <v>0</v>
      </c>
      <c r="Y116" s="75" t="str">
        <f t="shared" si="65"/>
        <v>0</v>
      </c>
      <c r="Z116" s="75" t="str">
        <f t="shared" si="66"/>
        <v>0</v>
      </c>
      <c r="AA116" s="75" t="str">
        <f t="shared" si="67"/>
        <v>0</v>
      </c>
      <c r="AB116" s="75" t="str">
        <f t="shared" si="68"/>
        <v>0</v>
      </c>
      <c r="AC116" s="74"/>
      <c r="AD116" s="75" t="str">
        <f t="shared" si="69"/>
        <v>0</v>
      </c>
      <c r="AE116" s="75" t="str">
        <f t="shared" si="70"/>
        <v>0</v>
      </c>
      <c r="AF116" s="75" t="str">
        <f t="shared" si="71"/>
        <v>0</v>
      </c>
      <c r="AG116" s="75" t="str">
        <f t="shared" si="72"/>
        <v>0</v>
      </c>
      <c r="AH116" s="75"/>
      <c r="AI116" s="75" t="str">
        <f t="shared" si="73"/>
        <v>0</v>
      </c>
      <c r="AJ116" s="75" t="str">
        <f t="shared" si="51"/>
        <v>0</v>
      </c>
      <c r="AK116" s="75" t="str">
        <f t="shared" si="52"/>
        <v>0</v>
      </c>
      <c r="AL116" s="75" t="str">
        <f t="shared" si="53"/>
        <v>0</v>
      </c>
      <c r="AM116" s="65"/>
      <c r="AN116" s="65"/>
      <c r="AO116" s="65"/>
      <c r="AP116" s="66"/>
      <c r="AV116" s="51"/>
    </row>
    <row r="117" spans="1:48" ht="90" customHeight="1">
      <c r="A117" s="78" t="s">
        <v>197</v>
      </c>
      <c r="B117" s="81" t="s">
        <v>166</v>
      </c>
      <c r="C117" s="76">
        <v>6400</v>
      </c>
      <c r="D117" s="77"/>
      <c r="E117" s="96"/>
      <c r="F117" s="80"/>
      <c r="G117" s="80"/>
      <c r="H117" s="40"/>
      <c r="I117" s="84" t="b">
        <v>0</v>
      </c>
      <c r="J117" s="83" t="str">
        <f t="shared" si="74"/>
        <v>0</v>
      </c>
      <c r="K117" s="83" t="str">
        <f t="shared" si="54"/>
        <v>0</v>
      </c>
      <c r="L117" s="83" t="str">
        <f t="shared" si="55"/>
        <v>0</v>
      </c>
      <c r="M117" s="83" t="str">
        <f t="shared" si="56"/>
        <v>0</v>
      </c>
      <c r="N117" s="84" t="b">
        <v>0</v>
      </c>
      <c r="O117" s="83" t="str">
        <f t="shared" si="57"/>
        <v>0</v>
      </c>
      <c r="P117" s="83" t="str">
        <f t="shared" si="58"/>
        <v>0</v>
      </c>
      <c r="Q117" s="83" t="str">
        <f t="shared" si="59"/>
        <v>0</v>
      </c>
      <c r="R117" s="83" t="str">
        <f t="shared" si="60"/>
        <v>0</v>
      </c>
      <c r="S117" s="84" t="b">
        <v>0</v>
      </c>
      <c r="T117" s="83" t="str">
        <f t="shared" si="61"/>
        <v>0</v>
      </c>
      <c r="U117" s="83" t="str">
        <f t="shared" si="62"/>
        <v>0</v>
      </c>
      <c r="V117" s="83" t="str">
        <f t="shared" si="63"/>
        <v>0</v>
      </c>
      <c r="W117" s="83" t="str">
        <f t="shared" si="64"/>
        <v>0</v>
      </c>
      <c r="X117" s="84" t="b">
        <v>0</v>
      </c>
      <c r="Y117" s="83" t="str">
        <f t="shared" si="65"/>
        <v>0</v>
      </c>
      <c r="Z117" s="83" t="str">
        <f t="shared" si="66"/>
        <v>0</v>
      </c>
      <c r="AA117" s="83" t="str">
        <f t="shared" si="67"/>
        <v>0</v>
      </c>
      <c r="AB117" s="83" t="str">
        <f t="shared" si="68"/>
        <v>0</v>
      </c>
      <c r="AC117" s="84"/>
      <c r="AD117" s="83" t="str">
        <f t="shared" si="69"/>
        <v>0</v>
      </c>
      <c r="AE117" s="83"/>
      <c r="AF117" s="83"/>
      <c r="AG117" s="83"/>
      <c r="AH117" s="83"/>
      <c r="AI117" s="83" t="str">
        <f t="shared" si="73"/>
        <v>0</v>
      </c>
      <c r="AJ117" s="83"/>
      <c r="AK117" s="83"/>
      <c r="AL117" s="83"/>
      <c r="AM117" s="65"/>
      <c r="AN117" s="65"/>
      <c r="AO117" s="65"/>
      <c r="AP117" s="66"/>
      <c r="AV117" s="51"/>
    </row>
    <row r="118" spans="1:48" ht="15" hidden="1" customHeight="1">
      <c r="A118" s="120" t="s">
        <v>85</v>
      </c>
      <c r="B118" s="120"/>
      <c r="C118" s="120"/>
      <c r="D118" s="120"/>
      <c r="E118" s="12">
        <f>J118</f>
        <v>0</v>
      </c>
      <c r="F118" s="12">
        <f>O118</f>
        <v>0</v>
      </c>
      <c r="G118" s="12">
        <f>T118</f>
        <v>0</v>
      </c>
      <c r="H118" s="12">
        <f>Y118</f>
        <v>0</v>
      </c>
      <c r="I118" s="13"/>
      <c r="J118" s="13">
        <f>SUM(J53:J117)</f>
        <v>0</v>
      </c>
      <c r="K118" s="83">
        <f t="shared" ref="K118:AL118" si="75">SUM(K54:K117)</f>
        <v>0</v>
      </c>
      <c r="L118" s="83">
        <f t="shared" si="75"/>
        <v>0</v>
      </c>
      <c r="M118" s="83">
        <f>SUM(M53:M117)</f>
        <v>0</v>
      </c>
      <c r="N118" s="83">
        <f t="shared" si="75"/>
        <v>0</v>
      </c>
      <c r="O118" s="83">
        <f t="shared" si="75"/>
        <v>0</v>
      </c>
      <c r="P118" s="83">
        <f t="shared" si="75"/>
        <v>0</v>
      </c>
      <c r="Q118" s="83">
        <f t="shared" si="75"/>
        <v>0</v>
      </c>
      <c r="R118" s="83">
        <f t="shared" si="75"/>
        <v>0</v>
      </c>
      <c r="S118" s="83">
        <f t="shared" si="75"/>
        <v>0</v>
      </c>
      <c r="T118" s="83">
        <f t="shared" si="75"/>
        <v>0</v>
      </c>
      <c r="U118" s="83">
        <f t="shared" si="75"/>
        <v>0</v>
      </c>
      <c r="V118" s="83">
        <f t="shared" si="75"/>
        <v>0</v>
      </c>
      <c r="W118" s="83">
        <f t="shared" si="75"/>
        <v>0</v>
      </c>
      <c r="X118" s="83">
        <f t="shared" si="75"/>
        <v>0</v>
      </c>
      <c r="Y118" s="83">
        <f t="shared" si="75"/>
        <v>0</v>
      </c>
      <c r="Z118" s="83">
        <f t="shared" si="75"/>
        <v>0</v>
      </c>
      <c r="AA118" s="83">
        <f t="shared" si="75"/>
        <v>0</v>
      </c>
      <c r="AB118" s="83">
        <f t="shared" si="75"/>
        <v>0</v>
      </c>
      <c r="AC118" s="83">
        <f t="shared" si="75"/>
        <v>0</v>
      </c>
      <c r="AD118" s="83">
        <f t="shared" si="75"/>
        <v>8200</v>
      </c>
      <c r="AE118" s="83">
        <f t="shared" si="75"/>
        <v>1596.5</v>
      </c>
      <c r="AF118" s="83">
        <f t="shared" si="75"/>
        <v>350</v>
      </c>
      <c r="AG118" s="83">
        <f t="shared" si="75"/>
        <v>0</v>
      </c>
      <c r="AH118" s="83">
        <f t="shared" si="75"/>
        <v>0</v>
      </c>
      <c r="AI118" s="83">
        <f t="shared" si="75"/>
        <v>0</v>
      </c>
      <c r="AJ118" s="83">
        <f t="shared" si="75"/>
        <v>0</v>
      </c>
      <c r="AK118" s="83">
        <f t="shared" si="75"/>
        <v>0</v>
      </c>
      <c r="AL118" s="83">
        <f t="shared" si="75"/>
        <v>0</v>
      </c>
      <c r="AM118" s="30">
        <f>K118+P118+U118+Z118+AE118</f>
        <v>1596.5</v>
      </c>
      <c r="AN118" s="30">
        <f>AF118+AA118+V118+Q118+L118</f>
        <v>350</v>
      </c>
      <c r="AO118" s="30">
        <f>AG118+AB118+W118+R118+M118</f>
        <v>0</v>
      </c>
      <c r="AP118" s="33" t="s">
        <v>92</v>
      </c>
    </row>
    <row r="119" spans="1:48" ht="15" customHeight="1">
      <c r="A119" s="4"/>
      <c r="C119" s="4"/>
      <c r="D119" s="4"/>
      <c r="E119" s="4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15"/>
      <c r="AH119" s="15"/>
      <c r="AI119" s="15"/>
      <c r="AJ119" s="15"/>
      <c r="AK119" s="15"/>
      <c r="AL119" s="15"/>
      <c r="AM119" s="34"/>
      <c r="AN119" s="34"/>
      <c r="AO119" s="34"/>
      <c r="AP119" s="15"/>
    </row>
    <row r="120" spans="1:48" ht="15" customHeight="1">
      <c r="A120" s="4"/>
      <c r="B120" s="4"/>
      <c r="C120" s="4"/>
      <c r="D120" s="4"/>
      <c r="E120" s="4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15"/>
      <c r="AH120" s="15"/>
      <c r="AI120" s="15"/>
      <c r="AJ120" s="15"/>
      <c r="AK120" s="15"/>
      <c r="AL120" s="15"/>
      <c r="AM120" s="34"/>
      <c r="AN120" s="34"/>
      <c r="AO120" s="34"/>
      <c r="AP120" s="15"/>
    </row>
    <row r="121" spans="1:48" ht="15" customHeight="1">
      <c r="A121" s="4"/>
      <c r="B121" s="4"/>
      <c r="C121" s="4"/>
      <c r="D121" s="4"/>
      <c r="E121" s="4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15"/>
      <c r="AH121" s="15"/>
      <c r="AI121" s="15"/>
      <c r="AJ121" s="15"/>
      <c r="AK121" s="15"/>
      <c r="AL121" s="15"/>
      <c r="AM121" s="34"/>
      <c r="AN121" s="34"/>
      <c r="AO121" s="34"/>
      <c r="AP121" s="15"/>
    </row>
    <row r="122" spans="1:48" ht="15" customHeight="1">
      <c r="A122" s="4"/>
      <c r="B122" s="4"/>
      <c r="C122" s="4"/>
      <c r="D122" s="4"/>
      <c r="E122" s="4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15"/>
      <c r="AH122" s="15"/>
      <c r="AI122" s="15"/>
      <c r="AJ122" s="15"/>
      <c r="AK122" s="15"/>
      <c r="AL122" s="15"/>
      <c r="AM122" s="34"/>
      <c r="AN122" s="34"/>
      <c r="AO122" s="34"/>
      <c r="AP122" s="15"/>
    </row>
    <row r="123" spans="1:48" ht="15" customHeight="1">
      <c r="A123" s="4"/>
      <c r="B123" s="4"/>
      <c r="C123" s="4"/>
      <c r="D123" s="4"/>
      <c r="E123" s="4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15"/>
      <c r="AH123" s="15"/>
      <c r="AI123" s="15"/>
      <c r="AJ123" s="15"/>
      <c r="AK123" s="15"/>
      <c r="AL123" s="15"/>
      <c r="AM123" s="34"/>
      <c r="AN123" s="34"/>
      <c r="AO123" s="34"/>
      <c r="AP123" s="15"/>
    </row>
    <row r="124" spans="1:48" ht="15" customHeight="1">
      <c r="A124" s="4"/>
      <c r="B124" s="4"/>
      <c r="C124" s="4"/>
      <c r="D124" s="4"/>
      <c r="E124" s="4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15"/>
      <c r="AH124" s="15"/>
      <c r="AI124" s="15"/>
      <c r="AJ124" s="15"/>
      <c r="AK124" s="15"/>
      <c r="AL124" s="15"/>
      <c r="AM124" s="34"/>
      <c r="AN124" s="34"/>
      <c r="AO124" s="34"/>
      <c r="AP124" s="15"/>
    </row>
    <row r="915" spans="29:29">
      <c r="AC915" s="2" t="b">
        <v>0</v>
      </c>
    </row>
  </sheetData>
  <sheetProtection password="81E2" sheet="1" objects="1" scenarios="1" selectLockedCells="1" selectUnlockedCells="1"/>
  <customSheetViews>
    <customSheetView guid="{97C21B8F-1C02-4A85-BD37-8E9D199303A9}" scale="145" hiddenColumns="1">
      <pane ySplit="10" topLeftCell="A162" activePane="bottomLeft" state="frozen"/>
      <selection pane="bottomLeft" activeCell="C166" sqref="C166:D166"/>
      <pageMargins left="0.7" right="0.7" top="0.75" bottom="0.75" header="0.3" footer="0.3"/>
      <pageSetup paperSize="9" orientation="landscape" r:id="rId1"/>
    </customSheetView>
  </customSheetViews>
  <mergeCells count="108">
    <mergeCell ref="C53:D53"/>
    <mergeCell ref="C64:D64"/>
    <mergeCell ref="C63:D63"/>
    <mergeCell ref="A48:H48"/>
    <mergeCell ref="B35:C35"/>
    <mergeCell ref="B19:D19"/>
    <mergeCell ref="B20:D20"/>
    <mergeCell ref="B17:H17"/>
    <mergeCell ref="B18:D18"/>
    <mergeCell ref="A88:H88"/>
    <mergeCell ref="C91:D91"/>
    <mergeCell ref="C65:D65"/>
    <mergeCell ref="C66:D66"/>
    <mergeCell ref="C67:D67"/>
    <mergeCell ref="C76:D76"/>
    <mergeCell ref="C77:D77"/>
    <mergeCell ref="C89:D89"/>
    <mergeCell ref="C90:D90"/>
    <mergeCell ref="C81:D81"/>
    <mergeCell ref="C68:D68"/>
    <mergeCell ref="C69:D69"/>
    <mergeCell ref="C70:D70"/>
    <mergeCell ref="C71:D71"/>
    <mergeCell ref="A80:H80"/>
    <mergeCell ref="S2:T2"/>
    <mergeCell ref="X2:Y2"/>
    <mergeCell ref="A1:H1"/>
    <mergeCell ref="E52:H52"/>
    <mergeCell ref="B44:C44"/>
    <mergeCell ref="B42:D42"/>
    <mergeCell ref="A3:D3"/>
    <mergeCell ref="C84:D84"/>
    <mergeCell ref="C59:D59"/>
    <mergeCell ref="B23:D23"/>
    <mergeCell ref="B24:D24"/>
    <mergeCell ref="B25:D25"/>
    <mergeCell ref="A22:H22"/>
    <mergeCell ref="A2:D2"/>
    <mergeCell ref="B8:H8"/>
    <mergeCell ref="A5:D5"/>
    <mergeCell ref="B11:D11"/>
    <mergeCell ref="A62:H62"/>
    <mergeCell ref="A50:H50"/>
    <mergeCell ref="B37:D37"/>
    <mergeCell ref="C58:D58"/>
    <mergeCell ref="C57:D57"/>
    <mergeCell ref="A51:H51"/>
    <mergeCell ref="B13:H13"/>
    <mergeCell ref="B41:D41"/>
    <mergeCell ref="B43:D43"/>
    <mergeCell ref="A6:H6"/>
    <mergeCell ref="B31:C31"/>
    <mergeCell ref="A4:D4"/>
    <mergeCell ref="B12:D12"/>
    <mergeCell ref="B21:C21"/>
    <mergeCell ref="I2:J2"/>
    <mergeCell ref="N2:O2"/>
    <mergeCell ref="B14:D14"/>
    <mergeCell ref="B15:D15"/>
    <mergeCell ref="B16:D16"/>
    <mergeCell ref="C54:D54"/>
    <mergeCell ref="C55:D55"/>
    <mergeCell ref="C56:D56"/>
    <mergeCell ref="AH2:AI2"/>
    <mergeCell ref="AM47:AO47"/>
    <mergeCell ref="A32:H32"/>
    <mergeCell ref="A38:H38"/>
    <mergeCell ref="B9:D9"/>
    <mergeCell ref="B10:D10"/>
    <mergeCell ref="B34:D34"/>
    <mergeCell ref="AC2:AD2"/>
    <mergeCell ref="A7:H7"/>
    <mergeCell ref="B26:C26"/>
    <mergeCell ref="B28:D28"/>
    <mergeCell ref="B33:D33"/>
    <mergeCell ref="B36:D36"/>
    <mergeCell ref="B27:D27"/>
    <mergeCell ref="B29:D29"/>
    <mergeCell ref="B30:D30"/>
    <mergeCell ref="B46:D46"/>
    <mergeCell ref="B47:D47"/>
    <mergeCell ref="B39:D39"/>
    <mergeCell ref="B40:D40"/>
    <mergeCell ref="A45:H45"/>
    <mergeCell ref="C92:D92"/>
    <mergeCell ref="B49:D49"/>
    <mergeCell ref="C52:D52"/>
    <mergeCell ref="AM1:AO1"/>
    <mergeCell ref="AM40:AO40"/>
    <mergeCell ref="AM32:AO32"/>
    <mergeCell ref="AM36:AO36"/>
    <mergeCell ref="AM37:AO37"/>
    <mergeCell ref="A118:D118"/>
    <mergeCell ref="C106:D106"/>
    <mergeCell ref="C107:D107"/>
    <mergeCell ref="C111:D111"/>
    <mergeCell ref="C97:D97"/>
    <mergeCell ref="C100:D100"/>
    <mergeCell ref="A113:H113"/>
    <mergeCell ref="C102:D102"/>
    <mergeCell ref="C103:D103"/>
    <mergeCell ref="C104:D104"/>
    <mergeCell ref="C105:D105"/>
    <mergeCell ref="C99:D99"/>
    <mergeCell ref="A98:H98"/>
    <mergeCell ref="C94:D94"/>
    <mergeCell ref="C96:D96"/>
    <mergeCell ref="A93:H93"/>
  </mergeCells>
  <pageMargins left="0.70866141732283472" right="0.70866141732283472" top="0.74803149606299213" bottom="0.74803149606299213" header="0.31496062992125984" footer="0.31496062992125984"/>
  <pageSetup paperSize="9" scale="12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/>
  <cp:lastPrinted>2022-09-14T07:45:18Z</cp:lastPrinted>
  <dcterms:created xsi:type="dcterms:W3CDTF">2006-09-16T00:00:00Z</dcterms:created>
  <dcterms:modified xsi:type="dcterms:W3CDTF">2022-09-14T08:07:17Z</dcterms:modified>
  <cp:contentStatus/>
</cp:coreProperties>
</file>